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6608" windowHeight="9432" firstSheet="2" activeTab="2"/>
  </bookViews>
  <sheets>
    <sheet name="стр.1" sheetId="1" state="hidden" r:id="rId1"/>
    <sheet name="стр. (2)" sheetId="2" state="hidden" r:id="rId2"/>
    <sheet name="План закупок" sheetId="3" r:id="rId3"/>
    <sheet name="МСП" sheetId="4" r:id="rId4"/>
    <sheet name="Распределение поквартально" sheetId="5" state="hidden" r:id="rId5"/>
  </sheets>
  <definedNames>
    <definedName name="_xlnm.Print_Area" localSheetId="3">'МСП'!$A$1:$W$40</definedName>
    <definedName name="_xlnm.Print_Area" localSheetId="2">'План закупок'!$A$1:$U$59</definedName>
    <definedName name="_xlnm.Print_Area" localSheetId="1">'стр. (2)'!$A$1:$AA$41</definedName>
    <definedName name="_xlnm.Print_Area" localSheetId="0">'стр.1'!$A$1:$U$51</definedName>
  </definedNames>
  <calcPr fullCalcOnLoad="1"/>
</workbook>
</file>

<file path=xl/sharedStrings.xml><?xml version="1.0" encoding="utf-8"?>
<sst xmlns="http://schemas.openxmlformats.org/spreadsheetml/2006/main" count="2461" uniqueCount="356">
  <si>
    <t>Порядковый номер</t>
  </si>
  <si>
    <t>1</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</si>
  <si>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</si>
  <si>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</si>
  <si>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</si>
  <si>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</si>
  <si>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</si>
  <si>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</si>
  <si>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</si>
  <si>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</si>
  <si>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</si>
  <si>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</si>
  <si>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</si>
  <si>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</si>
  <si>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</si>
  <si>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</si>
  <si>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</si>
  <si>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</si>
  <si>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</si>
  <si>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</si>
  <si>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</si>
  <si>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нет</t>
  </si>
  <si>
    <t>да</t>
  </si>
  <si>
    <t>январь, 2020</t>
  </si>
  <si>
    <t xml:space="preserve">Противопожарный инвентарь </t>
  </si>
  <si>
    <t>Автомобильные запчасти</t>
  </si>
  <si>
    <t xml:space="preserve">Невозможно определить объем </t>
  </si>
  <si>
    <t>февраль, 2020</t>
  </si>
  <si>
    <t>Краснодарский край</t>
  </si>
  <si>
    <t>03401</t>
  </si>
  <si>
    <t>декабрь, 2023</t>
  </si>
  <si>
    <t>декабрь, 2021</t>
  </si>
  <si>
    <t>Тепловая энергия</t>
  </si>
  <si>
    <t>Канцелярские товары</t>
  </si>
  <si>
    <t>Масла</t>
  </si>
  <si>
    <t>Хлор жидкий</t>
  </si>
  <si>
    <t>Инертные материалы</t>
  </si>
  <si>
    <t>Автомобильный бензин</t>
  </si>
  <si>
    <t>Дизельное топливо</t>
  </si>
  <si>
    <t>Электроды</t>
  </si>
  <si>
    <t>Стропы</t>
  </si>
  <si>
    <t>Металлическая продукция</t>
  </si>
  <si>
    <t>ноябрь, 2021</t>
  </si>
  <si>
    <t>январь, 2021</t>
  </si>
  <si>
    <t>Инструменты</t>
  </si>
  <si>
    <t xml:space="preserve">Шины и камеры </t>
  </si>
  <si>
    <t>автомобильные и сельскохозяйственные</t>
  </si>
  <si>
    <t>Аккамуляторные батареи</t>
  </si>
  <si>
    <t>Приборы</t>
  </si>
  <si>
    <t>Средства защиты и спецодежда, аптечки</t>
  </si>
  <si>
    <t>песок, щебень,кирпич, цемент, бетон</t>
  </si>
  <si>
    <t>для автомобилей и автотракторной техники</t>
  </si>
  <si>
    <t>Метизная продукция</t>
  </si>
  <si>
    <t>метизная продукция, запорная арматура, клапаны</t>
  </si>
  <si>
    <t>Пиломатериалы</t>
  </si>
  <si>
    <t>канц.товары и бумага</t>
  </si>
  <si>
    <t>Хозяйственные товары</t>
  </si>
  <si>
    <t>хоз.тов., сантехнические тов.,известь, клей, отделочные материалы, пленка, ленты клейкие, фторопласт, технологическая пробка, фольгопласт</t>
  </si>
  <si>
    <t>Газ сжиженный</t>
  </si>
  <si>
    <t>в балоннах</t>
  </si>
  <si>
    <t>Газ углеводорордный</t>
  </si>
  <si>
    <t>Оборудувание и запчасти к нему</t>
  </si>
  <si>
    <t>газосварочное, питон, насосное, мотокосы, материалы для триммеров, лабораторное,мотопомпы</t>
  </si>
  <si>
    <t>Железобетонные изделия, плиты</t>
  </si>
  <si>
    <t>Кабельная продукция, провод</t>
  </si>
  <si>
    <t>Кассета электродная</t>
  </si>
  <si>
    <t>Резинотехнические изделия</t>
  </si>
  <si>
    <t>Резинотехнические изделия, смесь резиновая, кольца резиновые, тех. Пластина</t>
  </si>
  <si>
    <t>Компьютерная техника</t>
  </si>
  <si>
    <t xml:space="preserve">МФУ, системный блок, принтер, системный, ноутбук, ноутбук, </t>
  </si>
  <si>
    <t>Коверты, марки</t>
  </si>
  <si>
    <t>Кровельные и строительные материалы</t>
  </si>
  <si>
    <t>Лакокрасочные изделия</t>
  </si>
  <si>
    <t>Люки</t>
  </si>
  <si>
    <t>Люки ПВХ, чугунные</t>
  </si>
  <si>
    <t>Масло трансформаторное, техничекие жидкости, раствор мочевины</t>
  </si>
  <si>
    <t>Мебель</t>
  </si>
  <si>
    <t>Осветительная продукция</t>
  </si>
  <si>
    <t>Лампы, фонарь, электрическая продукция, светильники</t>
  </si>
  <si>
    <t>Пломбы, леска, счетчики воды</t>
  </si>
  <si>
    <t>Подшипники</t>
  </si>
  <si>
    <t>Полиакриламид-гель</t>
  </si>
  <si>
    <t>Сплит-системы</t>
  </si>
  <si>
    <t>Электротехническая продукция и материалы</t>
  </si>
  <si>
    <t>Электроэнергия</t>
  </si>
  <si>
    <t xml:space="preserve">Рукава </t>
  </si>
  <si>
    <t>Рукава напорные, пожарные</t>
  </si>
  <si>
    <t xml:space="preserve">Интернет </t>
  </si>
  <si>
    <t>Консультант Плюс</t>
  </si>
  <si>
    <t xml:space="preserve">Предрейсовые осмотры водителей </t>
  </si>
  <si>
    <t>ПО "Ермак"</t>
  </si>
  <si>
    <t>Техническое обслуживание автомобилей</t>
  </si>
  <si>
    <t>Аренда кислородных баллонов</t>
  </si>
  <si>
    <t xml:space="preserve">Ремонт электротехничекого оборудования, электродвигателей </t>
  </si>
  <si>
    <t>Обучение</t>
  </si>
  <si>
    <t>ОСАГО</t>
  </si>
  <si>
    <t>Лизинг</t>
  </si>
  <si>
    <t>Оказание охранных услуг</t>
  </si>
  <si>
    <t>Обслуживание ЛСО</t>
  </si>
  <si>
    <t>Обслуживание АПС</t>
  </si>
  <si>
    <t>Обслуживание паровых стерилизаторов</t>
  </si>
  <si>
    <t xml:space="preserve">Дератизация </t>
  </si>
  <si>
    <t xml:space="preserve">Химические реактивы </t>
  </si>
  <si>
    <t>Обслуживание сайта</t>
  </si>
  <si>
    <t>Стирка спецодежда</t>
  </si>
  <si>
    <t>Проведение специальной оценки</t>
  </si>
  <si>
    <t>Поставка автомобиля</t>
  </si>
  <si>
    <t>Трубы полиэтителеновые, втулки</t>
  </si>
  <si>
    <t>Оказание услуг шиномонтажа</t>
  </si>
  <si>
    <t>Сетка армированная</t>
  </si>
  <si>
    <t>Сетка армированная, Егоза</t>
  </si>
  <si>
    <t>Поверка приборов</t>
  </si>
  <si>
    <t>Исследование воды</t>
  </si>
  <si>
    <t>Оказание услуг по аварийно-спасательным формированиям</t>
  </si>
  <si>
    <t>Восстановление асфальта</t>
  </si>
  <si>
    <t>Заправка катриджей и ремонт</t>
  </si>
  <si>
    <t>Заправка катриджей и ремонт, ремонт МФУ</t>
  </si>
  <si>
    <t>Сотовая связь</t>
  </si>
  <si>
    <t>КАСКО</t>
  </si>
  <si>
    <t>Программное обеспечение</t>
  </si>
  <si>
    <t xml:space="preserve">Хомуты </t>
  </si>
  <si>
    <t>Вывоз отходов 1-4 класса опасности</t>
  </si>
  <si>
    <t>Лист алюминевый, трубы, метал. Изделия, прутки бронзовые, стальная продукция,  Цементные, швеллер, круг стальной, проволока</t>
  </si>
  <si>
    <t>Хризатилцементные трубы и муфты</t>
  </si>
  <si>
    <t>Диагностика сплит-систем</t>
  </si>
  <si>
    <t>Аудит</t>
  </si>
  <si>
    <t>Уголь</t>
  </si>
  <si>
    <t xml:space="preserve">Подарки новогодние </t>
  </si>
  <si>
    <t>Медицинские осмотры</t>
  </si>
  <si>
    <t>Срок окончания</t>
  </si>
  <si>
    <t>Период размещения</t>
  </si>
  <si>
    <t>№ п/п</t>
  </si>
  <si>
    <t>Наименование закупки</t>
  </si>
  <si>
    <t>Наименование товара, входящего в объект закупки</t>
  </si>
  <si>
    <t>октябрь, 2021</t>
  </si>
  <si>
    <t>декабрь, 2022</t>
  </si>
  <si>
    <t>январь, 2022</t>
  </si>
  <si>
    <t>январь, 2021 март, 2021 июль, 2021 октябрь, 2021</t>
  </si>
  <si>
    <t>февраль, 2021</t>
  </si>
  <si>
    <t xml:space="preserve"> март, 2021  октябрь, 2021</t>
  </si>
  <si>
    <t>февраль, 2021 май, 2021 август, 2021 ноябрь, 2021</t>
  </si>
  <si>
    <t>март, 2021 июнь, 2021 август, 2021 ноябрь, 2021</t>
  </si>
  <si>
    <t>март, 2021</t>
  </si>
  <si>
    <t>апрель,2021</t>
  </si>
  <si>
    <t>Мебель, столы, стулья, стеллажи</t>
  </si>
  <si>
    <t>февраль, 2021, 
июль, 2021</t>
  </si>
  <si>
    <t>апрель, 2021 июль,2021 сентябрь, 2021,  декабрь, 2021</t>
  </si>
  <si>
    <t>декабрь,2021</t>
  </si>
  <si>
    <t>май, 2021</t>
  </si>
  <si>
    <t xml:space="preserve">февраль,2021 июнь, 2021, сентябрь, 2021 </t>
  </si>
  <si>
    <t>апрель, 2021</t>
  </si>
  <si>
    <t>апрель, 2021, июль, 2021, ноябрь, 2021</t>
  </si>
  <si>
    <t>апрель, 2021, июнь, 2021, ноябрь, 2021</t>
  </si>
  <si>
    <t>Факт 2020 года</t>
  </si>
  <si>
    <t>План на 2021 год</t>
  </si>
  <si>
    <t>запчасти, автомобильные и автотракторные, стартер</t>
  </si>
  <si>
    <t>июнь, 2021 июль, 2021 октябрь, 2021</t>
  </si>
  <si>
    <t>март, 2021 июль, 2021 октябрь, 2021</t>
  </si>
  <si>
    <t xml:space="preserve">февраль, 2021 май, 2021 август, 2021 </t>
  </si>
  <si>
    <t>февраль, 2021 май, 2021 август, 2021</t>
  </si>
  <si>
    <t>январь, 2021, июнь, 2021, август, 2021</t>
  </si>
  <si>
    <t>Гидродинамическая промывка</t>
  </si>
  <si>
    <t>12</t>
  </si>
  <si>
    <t>-</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</si>
  <si>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</si>
  <si>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</si>
  <si>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</si>
  <si>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</si>
  <si>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</si>
  <si>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</si>
  <si>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</si>
  <si>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t>
  </si>
  <si>
    <t>(Ф.И.О., должность руководителя (уполномоченного лица) заказчика)</t>
  </si>
  <si>
    <t>(подпись)</t>
  </si>
  <si>
    <t xml:space="preserve">
(дата утверждения)</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</si>
  <si>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</si>
  <si>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 код вида расходов</t>
  </si>
  <si>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_____0____ рублей.
</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</si>
  <si>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______0___ рублей.
</t>
  </si>
  <si>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______0___ рублей
</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</si>
  <si>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____0_____ рублей.
</t>
  </si>
  <si>
    <t xml:space="preserve">да </t>
  </si>
  <si>
    <t>Долгосрочные позиции планов закупки за предыдущие периоды планирования отображены в структурированной версии Плана закупки товаров, работ, услуг в ЕИС</t>
  </si>
  <si>
    <t xml:space="preserve">Редакция №1 </t>
  </si>
  <si>
    <t>О закупке товаров (работ, услуг), удовлетворяющих критериям отнесения к инновационной продукции, высокотехнологичной продукции, в том числе у субъектов малого и среднего предпринимательства</t>
  </si>
  <si>
    <t>Информация о проведении закупки в случаях, определенных Правительством Российской Федерации в соответствии с частью 16 статьи 4 Федерального закона "О закупках товаров, работ, услуг отдельными видами юридических лиц"</t>
  </si>
  <si>
    <t>Поквартальная разбивка</t>
  </si>
  <si>
    <t>1 квартал</t>
  </si>
  <si>
    <t>В соответствии с требованиями законодательства РФ, предъявляемыми к данному типу товаров/работ/услуг, и требованиями документации о закупке</t>
  </si>
  <si>
    <t xml:space="preserve">О закупке товаров (работ, услуг) путем проведения торгов, иных способов закупки, участниками которых являются только субъекты малого и среднего предпринимательства
</t>
  </si>
  <si>
    <t>О закупке товаров (работ, услуг) путем проведения торгов, иных способов закупки, участниками которых являются только субъекты малого и среднего предпринимательства</t>
  </si>
  <si>
    <t>Единственный поставщик</t>
  </si>
  <si>
    <t>План закупок товаров (работ, услуг) на 2023 год</t>
  </si>
  <si>
    <t>Общество с ограниченной ответственностью "Коммунальник"</t>
  </si>
  <si>
    <t>Российская Федерация, 352700, Краснодарский край, г. Тимашевск, ул. Свободная 188</t>
  </si>
  <si>
    <t>8-861-30-4-13-98</t>
  </si>
  <si>
    <t>kommunalnik188@yandex.ru</t>
  </si>
  <si>
    <t>2</t>
  </si>
  <si>
    <t>3</t>
  </si>
  <si>
    <t>7</t>
  </si>
  <si>
    <t>8</t>
  </si>
  <si>
    <t>9</t>
  </si>
  <si>
    <t>10</t>
  </si>
  <si>
    <t>11</t>
  </si>
  <si>
    <t>13</t>
  </si>
  <si>
    <t>14</t>
  </si>
  <si>
    <t>15</t>
  </si>
  <si>
    <t>16</t>
  </si>
  <si>
    <t>17</t>
  </si>
  <si>
    <t xml:space="preserve">Модернизация КНС №19 с заменой насосного
оборудования и обвязки насосов
</t>
  </si>
  <si>
    <t xml:space="preserve">Модернизация КНС №2 с заменой насосного
оборудования, обвязки насосов, заменой
наружных напорных отводящих
трубопроводов
</t>
  </si>
  <si>
    <t>март, 2023</t>
  </si>
  <si>
    <t>Замена водопровода по  2-му пер. Хижняка            г. Тимашевск</t>
  </si>
  <si>
    <t>Замена водопровода по ул. Мельничной г. Тимашевск, 320п.м.</t>
  </si>
  <si>
    <t>Замена водопровода по ул. Мельничной г. Тимашевск, 164п.м.</t>
  </si>
  <si>
    <t>Замена водопровода по ул. Строителей    г. Тимашевск.</t>
  </si>
  <si>
    <t>Профилактическая промывка самотечных трубопроводов канализации</t>
  </si>
  <si>
    <t>Замена участка напорного канализационного коллектора по ул. Трудовой Славы, г. Тимашевск</t>
  </si>
  <si>
    <t>Приобретение бумаги для нужд предприятия</t>
  </si>
  <si>
    <t>Приобретение ГСМ для нужд предприятия</t>
  </si>
  <si>
    <t>Приобретение молока</t>
  </si>
  <si>
    <t>Приобретение материалов на аварийные работы на сетях водоснабжения и водоотведения</t>
  </si>
  <si>
    <t>Сопровождение КП "Расчеты поставщиков услуг с физическими лицами" и "Расчеты поставщиков услуг с физическими лицами"</t>
  </si>
  <si>
    <t>43.99.9</t>
  </si>
  <si>
    <t>43.99.90.190</t>
  </si>
  <si>
    <t>47.30.1</t>
  </si>
  <si>
    <t>19.20.21</t>
  </si>
  <si>
    <t>46.76.1</t>
  </si>
  <si>
    <t>17.12.14.110</t>
  </si>
  <si>
    <t>10.5</t>
  </si>
  <si>
    <t>46.73.6</t>
  </si>
  <si>
    <t>46.73.16</t>
  </si>
  <si>
    <t>95.11</t>
  </si>
  <si>
    <t>95.11.10.130</t>
  </si>
  <si>
    <t>62.0</t>
  </si>
  <si>
    <t>январь, 2023</t>
  </si>
  <si>
    <t>Приобретение железобетонных изделий</t>
  </si>
  <si>
    <t>Проведение специальной оценки труда</t>
  </si>
  <si>
    <t>Приобретение средств индивидуальной защиты</t>
  </si>
  <si>
    <t>4</t>
  </si>
  <si>
    <t>5</t>
  </si>
  <si>
    <t>6</t>
  </si>
  <si>
    <t>Приобретение соли</t>
  </si>
  <si>
    <t>Приобретение реагентов</t>
  </si>
  <si>
    <t>18</t>
  </si>
  <si>
    <t>19</t>
  </si>
  <si>
    <t>20</t>
  </si>
  <si>
    <t>21</t>
  </si>
  <si>
    <t>Приобретение ремонтных хомутов</t>
  </si>
  <si>
    <t>Страхование транспортных редств ОСАГО</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</si>
  <si>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2779588,78 рублей</t>
  </si>
  <si>
    <t>20.13</t>
  </si>
  <si>
    <t>15.20</t>
  </si>
  <si>
    <t>20.13.21.111</t>
  </si>
  <si>
    <t xml:space="preserve">15.20.32.122 </t>
  </si>
  <si>
    <t>январь, 2024</t>
  </si>
  <si>
    <t>Закупка запланирована на третий или последующие годы реализации плана закупки</t>
  </si>
  <si>
    <t>март, 2024</t>
  </si>
  <si>
    <t>декабрь, 2024</t>
  </si>
  <si>
    <t xml:space="preserve">Закупка запланирована на третий или последующие годы реализации плана закупки </t>
  </si>
  <si>
    <t>Аукцион в электронной форме, участниками которого могут являться только субъекты малого и среднего предпринимательства</t>
  </si>
  <si>
    <t>МСП</t>
  </si>
  <si>
    <t>22</t>
  </si>
  <si>
    <t>23</t>
  </si>
  <si>
    <t>24</t>
  </si>
  <si>
    <t>25</t>
  </si>
  <si>
    <t>71.20.7</t>
  </si>
  <si>
    <t>71.20.19.130</t>
  </si>
  <si>
    <t>10.84.30</t>
  </si>
  <si>
    <t>46.38.25</t>
  </si>
  <si>
    <t>65.12.21.000</t>
  </si>
  <si>
    <t>65.12</t>
  </si>
  <si>
    <t xml:space="preserve">Реконструкция участка самотечного
канализационного коллектора с колодцем по ул. Бр. Степановых, г. Тимашевск
</t>
  </si>
  <si>
    <t>26</t>
  </si>
  <si>
    <t>27</t>
  </si>
  <si>
    <t>28</t>
  </si>
  <si>
    <t>29</t>
  </si>
  <si>
    <t>30</t>
  </si>
  <si>
    <t>Приобретение машинного масла</t>
  </si>
  <si>
    <t>Приобретение автомобильных запасных частей</t>
  </si>
  <si>
    <t>Инкасация денежных средств</t>
  </si>
  <si>
    <t>31</t>
  </si>
  <si>
    <t>Замена задвижек и клапанов на КНС-50</t>
  </si>
  <si>
    <t>Ремонт участка напорного коллектора по пер. Школьному г. Тимашевск</t>
  </si>
  <si>
    <t>61.10.1</t>
  </si>
  <si>
    <t>47.30</t>
  </si>
  <si>
    <t>45.3</t>
  </si>
  <si>
    <t>64.19</t>
  </si>
  <si>
    <t>61.20.1</t>
  </si>
  <si>
    <t>19.20.29.110</t>
  </si>
  <si>
    <t>29.32.30</t>
  </si>
  <si>
    <t>66.19.99</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</si>
  <si>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 товаров (работ, услуг) и требований к форме такого плана, составляет 4 820 000 рублей (22,1 %)
</t>
  </si>
  <si>
    <t>трубы</t>
  </si>
  <si>
    <t>люки</t>
  </si>
  <si>
    <t>Замена водопровода по ул. Мельничной г. Тимашевск, 236п.м.</t>
  </si>
  <si>
    <t>879</t>
  </si>
  <si>
    <t>условная штука</t>
  </si>
  <si>
    <t>006</t>
  </si>
  <si>
    <t>метр</t>
  </si>
  <si>
    <t>236</t>
  </si>
  <si>
    <t>310</t>
  </si>
  <si>
    <t>164</t>
  </si>
  <si>
    <t>200</t>
  </si>
  <si>
    <t>1037</t>
  </si>
  <si>
    <t>56</t>
  </si>
  <si>
    <t>112</t>
  </si>
  <si>
    <t>литр</t>
  </si>
  <si>
    <t>ГСМ</t>
  </si>
  <si>
    <t>Бумага офисная</t>
  </si>
  <si>
    <t>796</t>
  </si>
  <si>
    <t>штука</t>
  </si>
  <si>
    <t>1000</t>
  </si>
  <si>
    <t>Молоко</t>
  </si>
  <si>
    <t>778</t>
  </si>
  <si>
    <t>упаковка</t>
  </si>
  <si>
    <t>4920</t>
  </si>
  <si>
    <t>Труба</t>
  </si>
  <si>
    <t>2124</t>
  </si>
  <si>
    <t>480</t>
  </si>
  <si>
    <t>Железобетонные изделия</t>
  </si>
  <si>
    <t>Специальная оценка труда</t>
  </si>
  <si>
    <t>120</t>
  </si>
  <si>
    <t>Соль</t>
  </si>
  <si>
    <t>168</t>
  </si>
  <si>
    <t>тонна</t>
  </si>
  <si>
    <t>Реагенты</t>
  </si>
  <si>
    <t>Ремонтные хомуты</t>
  </si>
  <si>
    <t>211</t>
  </si>
  <si>
    <t>Средства индивидуальной защиты</t>
  </si>
  <si>
    <t>Масло моторное</t>
  </si>
  <si>
    <t>166</t>
  </si>
  <si>
    <t>килограмм</t>
  </si>
  <si>
    <t>450</t>
  </si>
  <si>
    <t>Люк полимерный</t>
  </si>
  <si>
    <t>160</t>
  </si>
  <si>
    <t>22.21</t>
  </si>
  <si>
    <t>24.20</t>
  </si>
  <si>
    <t>22.21.29</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</si>
  <si>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22 247 419,37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</si>
  <si>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8 020 951 рублей (36,1%)</t>
  </si>
  <si>
    <t>22.29.2</t>
  </si>
  <si>
    <t>08.93.10.110</t>
  </si>
  <si>
    <t>открытый конкурс</t>
  </si>
  <si>
    <t>32</t>
  </si>
  <si>
    <t>февраль, 2023</t>
  </si>
  <si>
    <t>33</t>
  </si>
  <si>
    <t>34</t>
  </si>
  <si>
    <t>35</t>
  </si>
  <si>
    <t>март 2023</t>
  </si>
  <si>
    <t>36</t>
  </si>
  <si>
    <t>апрель, 2023</t>
  </si>
  <si>
    <t>2 квартал</t>
  </si>
  <si>
    <t>37</t>
  </si>
  <si>
    <t>38</t>
  </si>
  <si>
    <t>39</t>
  </si>
</sst>
</file>

<file path=xl/styles.xml><?xml version="1.0" encoding="utf-8"?>
<styleSheet xmlns="http://schemas.openxmlformats.org/spreadsheetml/2006/main">
  <numFmts count="1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_-* #,##0.00_-;\-* #,##0.00_-;_-* &quot;-&quot;??_-;_-@_-"/>
    <numFmt numFmtId="165" formatCode="_-* #,##0.00\ _₽_-;\-* #,##0.00\ _₽_-;_-* &quot;-&quot;??\ _₽_-;_-@_-"/>
  </numFmts>
  <fonts count="48">
    <font>
      <sz val="10"/>
      <name val="Arial CYR"/>
      <family val="0"/>
    </font>
    <font>
      <sz val="11"/>
      <color indexed="8"/>
      <name val="Calibri"/>
      <family val="2"/>
    </font>
    <font>
      <sz val="12"/>
      <name val="Times New Roman"/>
      <family val="1"/>
    </font>
    <font>
      <sz val="10"/>
      <name val="Times New Roman"/>
      <family val="1"/>
    </font>
    <font>
      <sz val="9"/>
      <name val="Times New Roman"/>
      <family val="1"/>
    </font>
    <font>
      <sz val="13"/>
      <name val="Times New Roman"/>
      <family val="1"/>
    </font>
    <font>
      <b/>
      <sz val="13"/>
      <name val="Times New Roman"/>
      <family val="1"/>
    </font>
    <font>
      <sz val="8"/>
      <name val="Times New Roman"/>
      <family val="1"/>
    </font>
    <font>
      <sz val="8"/>
      <name val="Arial CYR"/>
      <family val="0"/>
    </font>
    <font>
      <sz val="1"/>
      <color indexed="23"/>
      <name val="Times New Roman"/>
      <family val="1"/>
    </font>
    <font>
      <b/>
      <sz val="10"/>
      <name val="Times New Roman"/>
      <family val="1"/>
    </font>
    <font>
      <u val="single"/>
      <sz val="10"/>
      <color indexed="12"/>
      <name val="Arial CYR"/>
      <family val="0"/>
    </font>
    <font>
      <b/>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
      <color theme="0"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right/>
      <top style="thin"/>
      <bottom style="thin"/>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bottom/>
    </border>
    <border>
      <left/>
      <right/>
      <top style="thin"/>
      <bottom/>
    </border>
    <border>
      <left/>
      <right style="thin"/>
      <top style="thin"/>
      <bottom/>
    </border>
    <border>
      <left/>
      <right style="thin"/>
      <top/>
      <bottom/>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9"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46" fillId="32" borderId="0" applyNumberFormat="0" applyBorder="0" applyAlignment="0" applyProtection="0"/>
  </cellStyleXfs>
  <cellXfs count="210">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vertical="center" wrapText="1"/>
    </xf>
    <xf numFmtId="0" fontId="5" fillId="0" borderId="0" xfId="0" applyFont="1" applyAlignment="1">
      <alignment horizontal="left"/>
    </xf>
    <xf numFmtId="0" fontId="6" fillId="0" borderId="0" xfId="0" applyFont="1" applyAlignment="1">
      <alignment horizontal="left"/>
    </xf>
    <xf numFmtId="0" fontId="2" fillId="0" borderId="0" xfId="0" applyFont="1" applyAlignment="1">
      <alignment horizontal="left" vertical="center"/>
    </xf>
    <xf numFmtId="1" fontId="3" fillId="0" borderId="0" xfId="0" applyNumberFormat="1" applyFont="1" applyAlignment="1">
      <alignment horizontal="left"/>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wrapText="1"/>
    </xf>
    <xf numFmtId="0" fontId="2" fillId="0" borderId="10"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vertical="center"/>
    </xf>
    <xf numFmtId="165" fontId="2" fillId="0" borderId="10" xfId="0" applyNumberFormat="1" applyFont="1" applyBorder="1" applyAlignment="1">
      <alignment/>
    </xf>
    <xf numFmtId="0" fontId="2" fillId="0" borderId="11" xfId="0" applyFont="1" applyBorder="1" applyAlignment="1">
      <alignment wrapText="1"/>
    </xf>
    <xf numFmtId="0" fontId="2" fillId="0" borderId="11" xfId="0" applyFont="1" applyBorder="1" applyAlignment="1">
      <alignment horizontal="center" vertical="center"/>
    </xf>
    <xf numFmtId="0" fontId="2" fillId="0" borderId="11" xfId="0" applyFont="1" applyBorder="1" applyAlignment="1">
      <alignment/>
    </xf>
    <xf numFmtId="165" fontId="2" fillId="0" borderId="12" xfId="0" applyNumberFormat="1" applyFont="1" applyBorder="1" applyAlignment="1">
      <alignment/>
    </xf>
    <xf numFmtId="165" fontId="2" fillId="0" borderId="13" xfId="0" applyNumberFormat="1" applyFont="1" applyBorder="1" applyAlignment="1">
      <alignment/>
    </xf>
    <xf numFmtId="165" fontId="2" fillId="0" borderId="14" xfId="0" applyNumberFormat="1" applyFont="1" applyBorder="1" applyAlignment="1">
      <alignment/>
    </xf>
    <xf numFmtId="165" fontId="2" fillId="0" borderId="15" xfId="0" applyNumberFormat="1" applyFont="1" applyBorder="1" applyAlignment="1">
      <alignment/>
    </xf>
    <xf numFmtId="165" fontId="2" fillId="0" borderId="16" xfId="0" applyNumberFormat="1" applyFont="1" applyBorder="1" applyAlignment="1">
      <alignment/>
    </xf>
    <xf numFmtId="0" fontId="4" fillId="33" borderId="0" xfId="0" applyFont="1" applyFill="1" applyAlignment="1">
      <alignment horizontal="left"/>
    </xf>
    <xf numFmtId="0" fontId="7" fillId="0" borderId="10" xfId="0" applyFont="1" applyBorder="1" applyAlignment="1">
      <alignment horizontal="left" wrapText="1"/>
    </xf>
    <xf numFmtId="49" fontId="7" fillId="33" borderId="10" xfId="0" applyNumberFormat="1" applyFont="1" applyFill="1" applyBorder="1" applyAlignment="1">
      <alignment horizontal="left" vertical="top" wrapText="1"/>
    </xf>
    <xf numFmtId="49" fontId="7" fillId="0" borderId="10" xfId="0" applyNumberFormat="1" applyFont="1" applyBorder="1" applyAlignment="1">
      <alignment horizontal="left" vertical="top" wrapText="1"/>
    </xf>
    <xf numFmtId="0" fontId="7" fillId="0" borderId="17" xfId="0" applyFont="1" applyBorder="1" applyAlignment="1">
      <alignment wrapText="1"/>
    </xf>
    <xf numFmtId="0" fontId="6" fillId="0" borderId="0" xfId="0" applyFont="1" applyAlignment="1">
      <alignment/>
    </xf>
    <xf numFmtId="0" fontId="2" fillId="0" borderId="0" xfId="0" applyFont="1" applyAlignment="1">
      <alignment vertical="center"/>
    </xf>
    <xf numFmtId="0" fontId="7" fillId="0" borderId="10" xfId="0" applyFont="1" applyBorder="1" applyAlignment="1">
      <alignment wrapText="1"/>
    </xf>
    <xf numFmtId="0" fontId="3" fillId="0" borderId="0" xfId="0" applyFont="1" applyAlignment="1">
      <alignment/>
    </xf>
    <xf numFmtId="49" fontId="4" fillId="0" borderId="10" xfId="0" applyNumberFormat="1" applyFont="1" applyBorder="1" applyAlignment="1">
      <alignment horizontal="center" vertical="top" wrapText="1"/>
    </xf>
    <xf numFmtId="49" fontId="4" fillId="0" borderId="10" xfId="0" applyNumberFormat="1" applyFont="1" applyBorder="1" applyAlignment="1">
      <alignment horizontal="left" vertical="top" wrapText="1"/>
    </xf>
    <xf numFmtId="49" fontId="4" fillId="33" borderId="10" xfId="0" applyNumberFormat="1" applyFont="1" applyFill="1" applyBorder="1" applyAlignment="1">
      <alignment horizontal="center" vertical="top" wrapText="1"/>
    </xf>
    <xf numFmtId="49" fontId="4" fillId="0" borderId="10" xfId="0" applyNumberFormat="1" applyFont="1" applyBorder="1" applyAlignment="1">
      <alignment vertical="top" wrapText="1"/>
    </xf>
    <xf numFmtId="0" fontId="2" fillId="0" borderId="0" xfId="0" applyFont="1" applyAlignment="1">
      <alignment horizontal="center" vertical="center"/>
    </xf>
    <xf numFmtId="0" fontId="3" fillId="0" borderId="0" xfId="0" applyFont="1" applyAlignment="1">
      <alignment horizontal="center"/>
    </xf>
    <xf numFmtId="0" fontId="7" fillId="0" borderId="17" xfId="0" applyFont="1" applyBorder="1" applyAlignment="1">
      <alignment horizontal="center" wrapText="1"/>
    </xf>
    <xf numFmtId="0" fontId="7" fillId="0" borderId="10" xfId="0" applyFont="1" applyBorder="1" applyAlignment="1">
      <alignment horizontal="center" wrapText="1"/>
    </xf>
    <xf numFmtId="0" fontId="4" fillId="6" borderId="11"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0" xfId="0" applyFont="1" applyFill="1" applyBorder="1" applyAlignment="1">
      <alignment horizontal="center" vertical="center" textRotation="90" wrapText="1"/>
    </xf>
    <xf numFmtId="0" fontId="4" fillId="6" borderId="10" xfId="0" applyFont="1" applyFill="1" applyBorder="1" applyAlignment="1">
      <alignment vertical="center" textRotation="90" wrapText="1"/>
    </xf>
    <xf numFmtId="0" fontId="4" fillId="6" borderId="10" xfId="0" applyFont="1" applyFill="1" applyBorder="1" applyAlignment="1">
      <alignment horizontal="center" vertical="center" wrapText="1"/>
    </xf>
    <xf numFmtId="164" fontId="3" fillId="0" borderId="0" xfId="60" applyFont="1" applyAlignment="1">
      <alignment horizontal="center"/>
    </xf>
    <xf numFmtId="164" fontId="2" fillId="0" borderId="0" xfId="60" applyFont="1" applyAlignment="1">
      <alignment horizontal="center"/>
    </xf>
    <xf numFmtId="164" fontId="2" fillId="0" borderId="0" xfId="60" applyFont="1" applyAlignment="1">
      <alignment horizontal="center" vertical="center"/>
    </xf>
    <xf numFmtId="164" fontId="4" fillId="6" borderId="19" xfId="60" applyFont="1" applyFill="1" applyBorder="1" applyAlignment="1">
      <alignment horizontal="center" vertical="center" wrapText="1"/>
    </xf>
    <xf numFmtId="164" fontId="4" fillId="6" borderId="20" xfId="60" applyFont="1" applyFill="1" applyBorder="1" applyAlignment="1">
      <alignment horizontal="center" vertical="center" wrapText="1"/>
    </xf>
    <xf numFmtId="164" fontId="4" fillId="0" borderId="10" xfId="60" applyFont="1" applyBorder="1" applyAlignment="1">
      <alignment horizontal="center" vertical="top" wrapText="1"/>
    </xf>
    <xf numFmtId="164" fontId="47" fillId="0" borderId="10" xfId="60" applyFont="1" applyBorder="1" applyAlignment="1">
      <alignment horizontal="center" wrapText="1"/>
    </xf>
    <xf numFmtId="0" fontId="7" fillId="0" borderId="17" xfId="0" applyFont="1" applyBorder="1" applyAlignment="1">
      <alignment horizontal="left" wrapText="1"/>
    </xf>
    <xf numFmtId="0" fontId="7" fillId="0" borderId="0" xfId="0" applyFont="1" applyAlignment="1">
      <alignment horizontal="center" wrapText="1"/>
    </xf>
    <xf numFmtId="0" fontId="7" fillId="0" borderId="17" xfId="0" applyFont="1" applyBorder="1" applyAlignment="1">
      <alignment horizontal="center" wrapText="1"/>
    </xf>
    <xf numFmtId="0" fontId="6" fillId="0" borderId="0" xfId="0" applyFont="1" applyAlignment="1">
      <alignment horizontal="center"/>
    </xf>
    <xf numFmtId="0" fontId="7" fillId="0" borderId="0" xfId="0" applyFont="1" applyAlignment="1">
      <alignment horizontal="center"/>
    </xf>
    <xf numFmtId="1" fontId="5" fillId="0" borderId="0" xfId="0" applyNumberFormat="1" applyFont="1" applyAlignment="1">
      <alignment horizontal="center"/>
    </xf>
    <xf numFmtId="0" fontId="5" fillId="0" borderId="0" xfId="0" applyFont="1" applyAlignment="1">
      <alignment horizontal="center"/>
    </xf>
    <xf numFmtId="1" fontId="6" fillId="0" borderId="0" xfId="0" applyNumberFormat="1" applyFont="1" applyAlignment="1">
      <alignment horizontal="center"/>
    </xf>
    <xf numFmtId="1" fontId="2" fillId="0" borderId="0" xfId="0" applyNumberFormat="1" applyFont="1" applyAlignment="1">
      <alignment horizontal="center"/>
    </xf>
    <xf numFmtId="0" fontId="4" fillId="6" borderId="10" xfId="0" applyFont="1" applyFill="1" applyBorder="1" applyAlignment="1">
      <alignment horizontal="center" vertical="top" wrapText="1"/>
    </xf>
    <xf numFmtId="1" fontId="4" fillId="0" borderId="10" xfId="0" applyNumberFormat="1" applyFont="1" applyBorder="1" applyAlignment="1">
      <alignment horizontal="center" vertical="top" wrapText="1"/>
    </xf>
    <xf numFmtId="0" fontId="4" fillId="0" borderId="10" xfId="0" applyFont="1" applyBorder="1" applyAlignment="1">
      <alignment horizontal="center" vertical="top"/>
    </xf>
    <xf numFmtId="1" fontId="7" fillId="0" borderId="0" xfId="0" applyNumberFormat="1" applyFont="1" applyAlignment="1">
      <alignment horizontal="center" wrapText="1"/>
    </xf>
    <xf numFmtId="0" fontId="7" fillId="0" borderId="11" xfId="0" applyFont="1" applyBorder="1" applyAlignment="1">
      <alignment horizontal="center" wrapText="1"/>
    </xf>
    <xf numFmtId="1" fontId="3" fillId="0" borderId="0" xfId="0" applyNumberFormat="1" applyFont="1" applyAlignment="1">
      <alignment horizontal="center"/>
    </xf>
    <xf numFmtId="0" fontId="4" fillId="0" borderId="10" xfId="0" applyFont="1" applyBorder="1" applyAlignment="1">
      <alignment horizontal="left" vertical="top" wrapText="1"/>
    </xf>
    <xf numFmtId="0" fontId="12" fillId="0" borderId="0" xfId="0" applyFont="1" applyAlignment="1">
      <alignment horizontal="left"/>
    </xf>
    <xf numFmtId="0" fontId="4" fillId="0" borderId="0" xfId="0" applyFont="1" applyAlignment="1">
      <alignment horizontal="left" vertical="center"/>
    </xf>
    <xf numFmtId="0" fontId="4" fillId="33" borderId="10" xfId="0" applyFont="1" applyFill="1" applyBorder="1" applyAlignment="1">
      <alignment horizontal="left" vertical="top" wrapText="1"/>
    </xf>
    <xf numFmtId="0" fontId="4" fillId="0" borderId="10" xfId="0" applyFont="1" applyBorder="1" applyAlignment="1">
      <alignment horizontal="left" wrapText="1"/>
    </xf>
    <xf numFmtId="49" fontId="4" fillId="33" borderId="10" xfId="0" applyNumberFormat="1" applyFont="1" applyFill="1" applyBorder="1" applyAlignment="1">
      <alignment horizontal="left" vertical="top" wrapText="1"/>
    </xf>
    <xf numFmtId="1" fontId="4" fillId="33" borderId="10" xfId="0" applyNumberFormat="1" applyFont="1" applyFill="1" applyBorder="1" applyAlignment="1">
      <alignment horizontal="center" vertical="top" wrapText="1"/>
    </xf>
    <xf numFmtId="1"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9" fontId="4" fillId="33" borderId="10" xfId="0" applyNumberFormat="1" applyFont="1" applyFill="1" applyBorder="1" applyAlignment="1">
      <alignment vertical="top" wrapText="1"/>
    </xf>
    <xf numFmtId="164" fontId="4" fillId="33" borderId="10" xfId="60" applyFont="1" applyFill="1" applyBorder="1" applyAlignment="1">
      <alignment horizontal="center" vertical="top" wrapText="1"/>
    </xf>
    <xf numFmtId="0" fontId="4" fillId="33" borderId="10" xfId="0" applyFont="1" applyFill="1" applyBorder="1" applyAlignment="1">
      <alignment horizontal="center" vertical="top"/>
    </xf>
    <xf numFmtId="164" fontId="4" fillId="33" borderId="10" xfId="60" applyFont="1" applyFill="1" applyBorder="1" applyAlignment="1">
      <alignment horizontal="center" vertical="center" wrapText="1"/>
    </xf>
    <xf numFmtId="0" fontId="10"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164" fontId="3" fillId="0" borderId="0" xfId="0" applyNumberFormat="1" applyFont="1" applyAlignment="1">
      <alignment horizontal="left"/>
    </xf>
    <xf numFmtId="49" fontId="4" fillId="33" borderId="17" xfId="0" applyNumberFormat="1" applyFont="1" applyFill="1" applyBorder="1" applyAlignment="1">
      <alignment horizontal="center" vertical="top" wrapText="1"/>
    </xf>
    <xf numFmtId="49" fontId="7" fillId="33" borderId="17" xfId="0" applyNumberFormat="1" applyFont="1" applyFill="1" applyBorder="1" applyAlignment="1">
      <alignment horizontal="left" vertical="top" wrapText="1"/>
    </xf>
    <xf numFmtId="0" fontId="4" fillId="33" borderId="17" xfId="0" applyFont="1" applyFill="1" applyBorder="1" applyAlignment="1">
      <alignment horizontal="left" vertical="top" wrapText="1"/>
    </xf>
    <xf numFmtId="49" fontId="4" fillId="33" borderId="17" xfId="0" applyNumberFormat="1" applyFont="1" applyFill="1" applyBorder="1" applyAlignment="1">
      <alignment horizontal="left" vertical="top" wrapText="1"/>
    </xf>
    <xf numFmtId="49" fontId="4" fillId="33" borderId="17" xfId="0" applyNumberFormat="1" applyFont="1" applyFill="1" applyBorder="1" applyAlignment="1">
      <alignment vertical="top" wrapText="1"/>
    </xf>
    <xf numFmtId="164" fontId="4" fillId="33" borderId="17" xfId="60" applyFont="1" applyFill="1" applyBorder="1" applyAlignment="1">
      <alignment horizontal="center" vertical="center" wrapText="1"/>
    </xf>
    <xf numFmtId="49" fontId="4" fillId="33" borderId="0" xfId="0" applyNumberFormat="1" applyFont="1" applyFill="1" applyBorder="1" applyAlignment="1">
      <alignment horizontal="center" vertical="top" wrapText="1"/>
    </xf>
    <xf numFmtId="1" fontId="4" fillId="33" borderId="0" xfId="0" applyNumberFormat="1" applyFont="1" applyFill="1" applyBorder="1" applyAlignment="1">
      <alignment horizontal="center" vertical="top" wrapText="1"/>
    </xf>
    <xf numFmtId="1" fontId="4"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xf>
    <xf numFmtId="49" fontId="4" fillId="34" borderId="10" xfId="0" applyNumberFormat="1" applyFont="1" applyFill="1" applyBorder="1" applyAlignment="1">
      <alignment horizontal="center" vertical="top" wrapText="1"/>
    </xf>
    <xf numFmtId="49" fontId="7" fillId="34" borderId="10" xfId="0" applyNumberFormat="1" applyFont="1" applyFill="1" applyBorder="1" applyAlignment="1">
      <alignment horizontal="left" vertical="top" wrapText="1"/>
    </xf>
    <xf numFmtId="0" fontId="4" fillId="34" borderId="10" xfId="0" applyFont="1" applyFill="1" applyBorder="1" applyAlignment="1">
      <alignment horizontal="left" vertical="top" wrapText="1"/>
    </xf>
    <xf numFmtId="49" fontId="4" fillId="34" borderId="10" xfId="0" applyNumberFormat="1" applyFont="1" applyFill="1" applyBorder="1" applyAlignment="1">
      <alignment horizontal="left" vertical="top" wrapText="1"/>
    </xf>
    <xf numFmtId="49" fontId="4" fillId="34" borderId="10" xfId="0" applyNumberFormat="1" applyFont="1" applyFill="1" applyBorder="1" applyAlignment="1">
      <alignment vertical="top" wrapText="1"/>
    </xf>
    <xf numFmtId="164" fontId="4" fillId="34" borderId="10" xfId="60" applyFont="1" applyFill="1" applyBorder="1" applyAlignment="1">
      <alignment horizontal="center" vertical="center" wrapText="1"/>
    </xf>
    <xf numFmtId="1" fontId="4" fillId="34" borderId="10" xfId="0" applyNumberFormat="1" applyFont="1" applyFill="1" applyBorder="1" applyAlignment="1">
      <alignment horizontal="center" vertical="top" wrapText="1"/>
    </xf>
    <xf numFmtId="1"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xf>
    <xf numFmtId="0" fontId="4" fillId="34" borderId="0" xfId="0" applyFont="1" applyFill="1" applyAlignment="1">
      <alignment horizontal="left"/>
    </xf>
    <xf numFmtId="164" fontId="4" fillId="34" borderId="10" xfId="60" applyFont="1" applyFill="1" applyBorder="1" applyAlignment="1">
      <alignment horizontal="center" vertical="top" wrapText="1"/>
    </xf>
    <xf numFmtId="0" fontId="4" fillId="34" borderId="10" xfId="0" applyFont="1" applyFill="1" applyBorder="1" applyAlignment="1">
      <alignment horizontal="center" vertical="top"/>
    </xf>
    <xf numFmtId="0" fontId="7" fillId="0" borderId="0" xfId="0" applyFont="1" applyAlignment="1">
      <alignment horizontal="center"/>
    </xf>
    <xf numFmtId="0" fontId="7" fillId="0" borderId="17" xfId="0" applyFont="1" applyBorder="1" applyAlignment="1">
      <alignment horizontal="center" wrapText="1"/>
    </xf>
    <xf numFmtId="0" fontId="4" fillId="6" borderId="11"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6" fillId="0" borderId="0" xfId="0" applyFont="1" applyAlignment="1">
      <alignment horizontal="center"/>
    </xf>
    <xf numFmtId="49" fontId="4" fillId="35" borderId="10" xfId="0" applyNumberFormat="1" applyFont="1" applyFill="1" applyBorder="1" applyAlignment="1">
      <alignment horizontal="center" vertical="top" wrapText="1"/>
    </xf>
    <xf numFmtId="49" fontId="7" fillId="35" borderId="10" xfId="0" applyNumberFormat="1" applyFont="1" applyFill="1" applyBorder="1" applyAlignment="1">
      <alignment horizontal="left" vertical="top" wrapText="1"/>
    </xf>
    <xf numFmtId="0" fontId="4" fillId="35" borderId="10" xfId="0" applyFont="1" applyFill="1" applyBorder="1" applyAlignment="1">
      <alignment horizontal="left" vertical="top" wrapText="1"/>
    </xf>
    <xf numFmtId="49" fontId="4" fillId="35" borderId="10" xfId="0" applyNumberFormat="1" applyFont="1" applyFill="1" applyBorder="1" applyAlignment="1">
      <alignment horizontal="left" vertical="top" wrapText="1"/>
    </xf>
    <xf numFmtId="49" fontId="4" fillId="35" borderId="10" xfId="0" applyNumberFormat="1" applyFont="1" applyFill="1" applyBorder="1" applyAlignment="1">
      <alignment vertical="top" wrapText="1"/>
    </xf>
    <xf numFmtId="164" fontId="4" fillId="35" borderId="10" xfId="60" applyFont="1" applyFill="1" applyBorder="1" applyAlignment="1">
      <alignment horizontal="center" vertical="center" wrapText="1"/>
    </xf>
    <xf numFmtId="1" fontId="4" fillId="35" borderId="10" xfId="0" applyNumberFormat="1" applyFont="1" applyFill="1" applyBorder="1" applyAlignment="1">
      <alignment horizontal="center" vertical="top" wrapText="1"/>
    </xf>
    <xf numFmtId="1" fontId="4"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0" xfId="0" applyFont="1" applyFill="1" applyAlignment="1">
      <alignment horizontal="left"/>
    </xf>
    <xf numFmtId="164" fontId="4" fillId="35" borderId="10" xfId="60" applyFont="1" applyFill="1" applyBorder="1" applyAlignment="1">
      <alignment horizontal="center" vertical="top" wrapText="1"/>
    </xf>
    <xf numFmtId="0" fontId="4" fillId="35" borderId="10" xfId="0" applyFont="1" applyFill="1" applyBorder="1" applyAlignment="1">
      <alignment horizontal="center" vertical="top"/>
    </xf>
    <xf numFmtId="0" fontId="10"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49"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vertical="center" wrapText="1"/>
    </xf>
    <xf numFmtId="49" fontId="4" fillId="6" borderId="21" xfId="0" applyNumberFormat="1" applyFont="1" applyFill="1" applyBorder="1" applyAlignment="1">
      <alignment horizontal="center" vertical="center" textRotation="90" wrapText="1"/>
    </xf>
    <xf numFmtId="49" fontId="4" fillId="6" borderId="22" xfId="0" applyNumberFormat="1" applyFont="1" applyFill="1" applyBorder="1" applyAlignment="1">
      <alignment horizontal="center" vertical="center" textRotation="90" wrapText="1"/>
    </xf>
    <xf numFmtId="49" fontId="4" fillId="6" borderId="23" xfId="0" applyNumberFormat="1" applyFont="1" applyFill="1" applyBorder="1" applyAlignment="1">
      <alignment horizontal="center" vertical="center" textRotation="90" wrapText="1"/>
    </xf>
    <xf numFmtId="0" fontId="7" fillId="0" borderId="0" xfId="0" applyFont="1" applyAlignment="1">
      <alignment horizontal="right"/>
    </xf>
    <xf numFmtId="0" fontId="6" fillId="0" borderId="0" xfId="0" applyFont="1" applyAlignment="1">
      <alignment horizontal="center"/>
    </xf>
    <xf numFmtId="0" fontId="4" fillId="6" borderId="21" xfId="0" applyFont="1" applyFill="1" applyBorder="1" applyAlignment="1">
      <alignment horizontal="left" vertical="center" textRotation="90" wrapText="1"/>
    </xf>
    <xf numFmtId="0" fontId="4" fillId="6" borderId="23" xfId="0" applyFont="1" applyFill="1" applyBorder="1" applyAlignment="1">
      <alignment horizontal="left" vertical="center" textRotation="90" wrapText="1"/>
    </xf>
    <xf numFmtId="0" fontId="4" fillId="6" borderId="21" xfId="0" applyFont="1" applyFill="1" applyBorder="1" applyAlignment="1">
      <alignment horizontal="left" vertical="center" wrapText="1"/>
    </xf>
    <xf numFmtId="0" fontId="4" fillId="6" borderId="23" xfId="0" applyFont="1" applyFill="1" applyBorder="1" applyAlignment="1">
      <alignment horizontal="left" vertical="center" wrapText="1"/>
    </xf>
    <xf numFmtId="0" fontId="7" fillId="6" borderId="10" xfId="0" applyFont="1" applyFill="1" applyBorder="1" applyAlignment="1">
      <alignment horizontal="left" vertical="center"/>
    </xf>
    <xf numFmtId="0" fontId="7" fillId="6" borderId="10" xfId="0" applyFont="1" applyFill="1" applyBorder="1" applyAlignment="1">
      <alignment horizontal="left" vertical="center" wrapText="1"/>
    </xf>
    <xf numFmtId="0" fontId="7" fillId="6" borderId="11" xfId="0" applyFont="1" applyFill="1" applyBorder="1" applyAlignment="1">
      <alignment horizontal="left" vertical="center"/>
    </xf>
    <xf numFmtId="0" fontId="7" fillId="6" borderId="18" xfId="0" applyFont="1" applyFill="1" applyBorder="1" applyAlignment="1">
      <alignment horizontal="left" vertical="center"/>
    </xf>
    <xf numFmtId="0" fontId="7" fillId="6" borderId="24" xfId="0" applyFont="1" applyFill="1" applyBorder="1" applyAlignment="1">
      <alignment horizontal="left" vertical="center"/>
    </xf>
    <xf numFmtId="49" fontId="4" fillId="6" borderId="19" xfId="0" applyNumberFormat="1" applyFont="1" applyFill="1" applyBorder="1" applyAlignment="1">
      <alignment horizontal="center" vertical="center" textRotation="90" wrapText="1"/>
    </xf>
    <xf numFmtId="49" fontId="4" fillId="6" borderId="25" xfId="0" applyNumberFormat="1" applyFont="1" applyFill="1" applyBorder="1" applyAlignment="1">
      <alignment horizontal="center" vertical="center" textRotation="90" wrapText="1"/>
    </xf>
    <xf numFmtId="49" fontId="4" fillId="6" borderId="20" xfId="0" applyNumberFormat="1" applyFont="1" applyFill="1" applyBorder="1" applyAlignment="1">
      <alignment horizontal="center" vertical="center" textRotation="90" wrapText="1"/>
    </xf>
    <xf numFmtId="0" fontId="7" fillId="0" borderId="0" xfId="0" applyFont="1" applyAlignment="1">
      <alignment horizontal="center"/>
    </xf>
    <xf numFmtId="0" fontId="4" fillId="0" borderId="17" xfId="0" applyFont="1" applyBorder="1" applyAlignment="1">
      <alignment horizontal="center" vertical="center" wrapText="1"/>
    </xf>
    <xf numFmtId="0" fontId="7" fillId="0" borderId="17" xfId="0" applyFont="1" applyBorder="1" applyAlignment="1">
      <alignment horizontal="center" wrapText="1"/>
    </xf>
    <xf numFmtId="0" fontId="4" fillId="6" borderId="21" xfId="0" applyFont="1" applyFill="1" applyBorder="1" applyAlignment="1">
      <alignment horizontal="center" vertical="top" wrapText="1"/>
    </xf>
    <xf numFmtId="0" fontId="4" fillId="6" borderId="23" xfId="0" applyFont="1" applyFill="1" applyBorder="1" applyAlignment="1">
      <alignment horizontal="center" vertical="top" wrapText="1"/>
    </xf>
    <xf numFmtId="0" fontId="4" fillId="6" borderId="21" xfId="0" applyFont="1" applyFill="1" applyBorder="1" applyAlignment="1">
      <alignment horizontal="center" vertical="center" textRotation="90" wrapText="1"/>
    </xf>
    <xf numFmtId="0" fontId="4" fillId="6" borderId="22" xfId="0" applyFont="1" applyFill="1" applyBorder="1" applyAlignment="1">
      <alignment horizontal="center" vertical="center" textRotation="90" wrapText="1"/>
    </xf>
    <xf numFmtId="0" fontId="4" fillId="6" borderId="23" xfId="0" applyFont="1" applyFill="1" applyBorder="1" applyAlignment="1">
      <alignment horizontal="center" vertical="center" textRotation="90" wrapText="1"/>
    </xf>
    <xf numFmtId="0" fontId="4" fillId="6" borderId="11"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23" xfId="0" applyFont="1" applyFill="1" applyBorder="1" applyAlignment="1">
      <alignment horizontal="center" vertical="center" wrapText="1"/>
    </xf>
    <xf numFmtId="49" fontId="4" fillId="0" borderId="19" xfId="0" applyNumberFormat="1" applyFont="1" applyBorder="1" applyAlignment="1">
      <alignment horizontal="center" wrapText="1"/>
    </xf>
    <xf numFmtId="49" fontId="4" fillId="0" borderId="26" xfId="0" applyNumberFormat="1" applyFont="1" applyBorder="1" applyAlignment="1">
      <alignment horizontal="center" wrapText="1"/>
    </xf>
    <xf numFmtId="0" fontId="7" fillId="6" borderId="11" xfId="0" applyFont="1" applyFill="1" applyBorder="1" applyAlignment="1">
      <alignment vertical="center"/>
    </xf>
    <xf numFmtId="0" fontId="7" fillId="6" borderId="18" xfId="0" applyFont="1" applyFill="1" applyBorder="1" applyAlignment="1">
      <alignment vertical="center"/>
    </xf>
    <xf numFmtId="0" fontId="7" fillId="6" borderId="24" xfId="0" applyFont="1" applyFill="1" applyBorder="1" applyAlignment="1">
      <alignment vertical="center"/>
    </xf>
    <xf numFmtId="0" fontId="34" fillId="6" borderId="11" xfId="42" applyFill="1" applyBorder="1" applyAlignment="1">
      <alignment horizontal="left" vertical="center" wrapText="1"/>
    </xf>
    <xf numFmtId="0" fontId="7" fillId="6" borderId="18" xfId="0" applyFont="1" applyFill="1" applyBorder="1" applyAlignment="1">
      <alignment horizontal="left" vertical="center" wrapText="1"/>
    </xf>
    <xf numFmtId="0" fontId="7" fillId="6" borderId="24" xfId="0" applyFont="1" applyFill="1" applyBorder="1" applyAlignment="1">
      <alignment horizontal="left" vertical="center" wrapText="1"/>
    </xf>
    <xf numFmtId="1" fontId="7" fillId="6" borderId="11" xfId="0" applyNumberFormat="1" applyFont="1" applyFill="1" applyBorder="1" applyAlignment="1">
      <alignment horizontal="left" vertical="center"/>
    </xf>
    <xf numFmtId="1" fontId="7" fillId="6" borderId="18" xfId="0" applyNumberFormat="1" applyFont="1" applyFill="1" applyBorder="1" applyAlignment="1">
      <alignment horizontal="left" vertical="center"/>
    </xf>
    <xf numFmtId="1" fontId="7" fillId="6" borderId="24" xfId="0" applyNumberFormat="1" applyFont="1" applyFill="1" applyBorder="1" applyAlignment="1">
      <alignment horizontal="left" vertical="center"/>
    </xf>
    <xf numFmtId="49" fontId="4" fillId="0" borderId="19" xfId="0" applyNumberFormat="1" applyFont="1" applyBorder="1" applyAlignment="1">
      <alignment horizontal="center"/>
    </xf>
    <xf numFmtId="49" fontId="4" fillId="0" borderId="26" xfId="0" applyNumberFormat="1" applyFont="1" applyBorder="1" applyAlignment="1">
      <alignment horizontal="center"/>
    </xf>
    <xf numFmtId="0" fontId="4" fillId="6" borderId="19" xfId="0" applyFont="1" applyFill="1" applyBorder="1" applyAlignment="1">
      <alignment horizontal="center" vertical="center" wrapText="1"/>
    </xf>
    <xf numFmtId="0" fontId="4" fillId="6" borderId="20" xfId="0" applyFont="1" applyFill="1" applyBorder="1" applyAlignment="1">
      <alignment horizontal="center" vertical="center" wrapText="1"/>
    </xf>
    <xf numFmtId="49" fontId="4" fillId="6" borderId="21" xfId="0" applyNumberFormat="1" applyFont="1" applyFill="1" applyBorder="1" applyAlignment="1">
      <alignment horizontal="left" vertical="center" textRotation="90" wrapText="1"/>
    </xf>
    <xf numFmtId="49" fontId="4" fillId="6" borderId="22" xfId="0" applyNumberFormat="1" applyFont="1" applyFill="1" applyBorder="1" applyAlignment="1">
      <alignment horizontal="left" vertical="center" textRotation="90" wrapText="1"/>
    </xf>
    <xf numFmtId="49" fontId="4" fillId="6" borderId="23" xfId="0" applyNumberFormat="1" applyFont="1" applyFill="1" applyBorder="1" applyAlignment="1">
      <alignment horizontal="left" vertical="center" textRotation="90" wrapText="1"/>
    </xf>
    <xf numFmtId="0" fontId="10" fillId="0" borderId="0" xfId="0" applyFont="1" applyAlignment="1">
      <alignment horizontal="center"/>
    </xf>
    <xf numFmtId="0" fontId="3" fillId="0" borderId="19" xfId="0" applyFont="1" applyBorder="1" applyAlignment="1">
      <alignment horizontal="left" wrapText="1"/>
    </xf>
    <xf numFmtId="0" fontId="3" fillId="0" borderId="26"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left" vertical="top" wrapText="1"/>
    </xf>
    <xf numFmtId="0" fontId="3" fillId="0" borderId="25" xfId="0" applyFont="1" applyBorder="1" applyAlignment="1">
      <alignment horizontal="left" wrapText="1"/>
    </xf>
    <xf numFmtId="0" fontId="3" fillId="0" borderId="0" xfId="0" applyFont="1" applyAlignment="1">
      <alignment horizontal="left" wrapText="1"/>
    </xf>
    <xf numFmtId="0" fontId="3" fillId="0" borderId="28" xfId="0" applyFont="1" applyBorder="1" applyAlignment="1">
      <alignment horizontal="left" wrapText="1"/>
    </xf>
    <xf numFmtId="0" fontId="3" fillId="0" borderId="20" xfId="0" applyFont="1" applyBorder="1" applyAlignment="1">
      <alignment horizontal="left" vertical="top" wrapText="1"/>
    </xf>
    <xf numFmtId="0" fontId="3" fillId="0" borderId="17" xfId="0" applyFont="1" applyBorder="1" applyAlignment="1">
      <alignment horizontal="left" vertical="top" wrapText="1"/>
    </xf>
    <xf numFmtId="0" fontId="3" fillId="0" borderId="29" xfId="0" applyFont="1" applyBorder="1" applyAlignment="1">
      <alignment horizontal="left" vertical="top" wrapText="1"/>
    </xf>
    <xf numFmtId="0" fontId="3" fillId="0" borderId="26"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4" fillId="33" borderId="10" xfId="0" applyFont="1" applyFill="1" applyBorder="1" applyAlignment="1">
      <alignment horizontal="left"/>
    </xf>
    <xf numFmtId="49" fontId="4" fillId="33" borderId="21" xfId="0" applyNumberFormat="1" applyFont="1" applyFill="1" applyBorder="1" applyAlignment="1">
      <alignment horizontal="center" vertical="top" wrapText="1"/>
    </xf>
    <xf numFmtId="49" fontId="7" fillId="33" borderId="21" xfId="0" applyNumberFormat="1" applyFont="1" applyFill="1" applyBorder="1" applyAlignment="1">
      <alignment horizontal="left" vertical="top" wrapText="1"/>
    </xf>
    <xf numFmtId="0" fontId="4" fillId="33" borderId="21" xfId="0" applyFont="1" applyFill="1" applyBorder="1" applyAlignment="1">
      <alignment horizontal="left" vertical="top" wrapText="1"/>
    </xf>
    <xf numFmtId="49" fontId="4" fillId="33" borderId="21" xfId="0" applyNumberFormat="1" applyFont="1" applyFill="1" applyBorder="1" applyAlignment="1">
      <alignment horizontal="left" vertical="top" wrapText="1"/>
    </xf>
    <xf numFmtId="49" fontId="4" fillId="33" borderId="21" xfId="0" applyNumberFormat="1" applyFont="1" applyFill="1" applyBorder="1" applyAlignment="1">
      <alignment vertical="top" wrapText="1"/>
    </xf>
    <xf numFmtId="164" fontId="4" fillId="33" borderId="21" xfId="60" applyFont="1" applyFill="1" applyBorder="1" applyAlignment="1">
      <alignment horizontal="center" vertical="center" wrapText="1"/>
    </xf>
    <xf numFmtId="1" fontId="4" fillId="33" borderId="21" xfId="0" applyNumberFormat="1" applyFont="1" applyFill="1" applyBorder="1" applyAlignment="1">
      <alignment horizontal="center" vertical="top" wrapText="1"/>
    </xf>
    <xf numFmtId="1" fontId="4" fillId="33" borderId="21" xfId="0" applyNumberFormat="1" applyFont="1" applyFill="1" applyBorder="1" applyAlignment="1">
      <alignment horizontal="center" vertical="center" wrapText="1"/>
    </xf>
    <xf numFmtId="0" fontId="4" fillId="33" borderId="21" xfId="0" applyFont="1" applyFill="1" applyBorder="1" applyAlignment="1">
      <alignment horizontal="center" vertical="center"/>
    </xf>
    <xf numFmtId="49" fontId="7" fillId="33" borderId="0" xfId="0" applyNumberFormat="1" applyFont="1" applyFill="1" applyBorder="1" applyAlignment="1">
      <alignment horizontal="left" vertical="top" wrapText="1"/>
    </xf>
    <xf numFmtId="0" fontId="4" fillId="33" borderId="0" xfId="0" applyFont="1" applyFill="1" applyBorder="1" applyAlignment="1">
      <alignment horizontal="left" vertical="top" wrapText="1"/>
    </xf>
    <xf numFmtId="49" fontId="4" fillId="33" borderId="0" xfId="0" applyNumberFormat="1" applyFont="1" applyFill="1" applyBorder="1" applyAlignment="1">
      <alignment horizontal="left" vertical="top" wrapText="1"/>
    </xf>
    <xf numFmtId="49" fontId="4" fillId="33" borderId="0" xfId="0" applyNumberFormat="1" applyFont="1" applyFill="1" applyBorder="1" applyAlignment="1">
      <alignment vertical="top" wrapText="1"/>
    </xf>
    <xf numFmtId="164" fontId="4" fillId="33" borderId="0" xfId="60" applyFont="1" applyFill="1" applyBorder="1" applyAlignment="1">
      <alignment horizontal="center" vertical="center" wrapText="1"/>
    </xf>
    <xf numFmtId="0" fontId="4" fillId="33" borderId="0" xfId="0" applyFont="1" applyFill="1" applyBorder="1" applyAlignment="1">
      <alignment horizontal="lef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5"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409575</xdr:colOff>
      <xdr:row>50</xdr:row>
      <xdr:rowOff>485775</xdr:rowOff>
    </xdr:from>
    <xdr:ext cx="200025" cy="257175"/>
    <xdr:sp fLocksText="0">
      <xdr:nvSpPr>
        <xdr:cNvPr id="1" name="TextBox 1"/>
        <xdr:cNvSpPr txBox="1">
          <a:spLocks noChangeArrowheads="1"/>
        </xdr:cNvSpPr>
      </xdr:nvSpPr>
      <xdr:spPr>
        <a:xfrm>
          <a:off x="9610725" y="34147125"/>
          <a:ext cx="200025" cy="25717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mmunalnik188@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ommunalnik188@yandex.ru"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51"/>
  <sheetViews>
    <sheetView view="pageBreakPreview" zoomScale="120" zoomScaleSheetLayoutView="120" zoomScalePageLayoutView="0" workbookViewId="0" topLeftCell="A13">
      <selection activeCell="C39" sqref="C39"/>
    </sheetView>
  </sheetViews>
  <sheetFormatPr defaultColWidth="0.875" defaultRowHeight="12.75"/>
  <cols>
    <col min="1" max="1" width="7.125" style="32" customWidth="1"/>
    <col min="2" max="2" width="6.625" style="2" customWidth="1"/>
    <col min="3" max="3" width="11.00390625" style="2" customWidth="1"/>
    <col min="4" max="4" width="13.375" style="3" customWidth="1"/>
    <col min="5" max="5" width="13.50390625" style="2" customWidth="1"/>
    <col min="6" max="6" width="9.375" style="2" customWidth="1"/>
    <col min="7" max="7" width="8.50390625" style="2" customWidth="1"/>
    <col min="8" max="8" width="10.125" style="38" customWidth="1"/>
    <col min="9" max="9" width="11.50390625" style="38" customWidth="1"/>
    <col min="10" max="10" width="11.625" style="32" customWidth="1"/>
    <col min="11" max="11" width="15.125" style="46" customWidth="1"/>
    <col min="12" max="13" width="10.00390625" style="2" customWidth="1"/>
    <col min="14" max="14" width="12.875" style="2" customWidth="1"/>
    <col min="15" max="15" width="9.50390625" style="38" customWidth="1"/>
    <col min="16" max="16" width="8.125" style="38" customWidth="1"/>
    <col min="17" max="17" width="7.50390625" style="38" customWidth="1"/>
    <col min="18" max="18" width="7.375" style="67" customWidth="1"/>
    <col min="19" max="19" width="9.50390625" style="67" customWidth="1"/>
    <col min="20" max="20" width="11.375" style="38" customWidth="1"/>
    <col min="21" max="21" width="7.50390625" style="38" customWidth="1"/>
    <col min="22" max="22" width="1.875" style="2" bestFit="1" customWidth="1"/>
    <col min="23" max="16384" width="0.875" style="2" customWidth="1"/>
  </cols>
  <sheetData>
    <row r="1" spans="17:21" ht="12.75">
      <c r="Q1" s="146" t="s">
        <v>183</v>
      </c>
      <c r="R1" s="146"/>
      <c r="S1" s="146"/>
      <c r="T1" s="146"/>
      <c r="U1" s="146"/>
    </row>
    <row r="2" spans="1:21" s="5" customFormat="1" ht="15.75" customHeight="1">
      <c r="A2" s="132"/>
      <c r="B2" s="132"/>
      <c r="C2" s="132"/>
      <c r="D2" s="132"/>
      <c r="E2" s="132"/>
      <c r="F2" s="132"/>
      <c r="G2" s="132"/>
      <c r="H2" s="132"/>
      <c r="I2" s="132"/>
      <c r="J2" s="132"/>
      <c r="K2" s="132"/>
      <c r="L2" s="132"/>
      <c r="M2" s="132"/>
      <c r="N2" s="132"/>
      <c r="O2" s="132"/>
      <c r="P2" s="57"/>
      <c r="Q2" s="57"/>
      <c r="R2" s="58"/>
      <c r="S2" s="58"/>
      <c r="T2" s="59"/>
      <c r="U2" s="59"/>
    </row>
    <row r="3" spans="1:21" s="5" customFormat="1" ht="18.75" customHeight="1">
      <c r="A3" s="133" t="s">
        <v>192</v>
      </c>
      <c r="B3" s="133"/>
      <c r="C3" s="133"/>
      <c r="D3" s="133"/>
      <c r="E3" s="133"/>
      <c r="F3" s="133"/>
      <c r="G3" s="133"/>
      <c r="H3" s="133"/>
      <c r="I3" s="133"/>
      <c r="J3" s="133"/>
      <c r="K3" s="133"/>
      <c r="L3" s="133"/>
      <c r="M3" s="133"/>
      <c r="N3" s="133"/>
      <c r="O3" s="133"/>
      <c r="P3" s="56"/>
      <c r="Q3" s="56"/>
      <c r="R3" s="58"/>
      <c r="S3" s="58"/>
      <c r="T3" s="59"/>
      <c r="U3" s="59"/>
    </row>
    <row r="4" spans="1:21" s="6" customFormat="1" ht="11.25" customHeight="1">
      <c r="A4" s="29"/>
      <c r="D4" s="69"/>
      <c r="G4" s="133"/>
      <c r="H4" s="133"/>
      <c r="I4" s="133"/>
      <c r="J4" s="133"/>
      <c r="K4" s="133"/>
      <c r="O4" s="56"/>
      <c r="P4" s="56"/>
      <c r="Q4" s="56"/>
      <c r="R4" s="60"/>
      <c r="S4" s="60"/>
      <c r="T4" s="56"/>
      <c r="U4" s="56"/>
    </row>
    <row r="5" spans="1:21" s="1" customFormat="1" ht="15" hidden="1">
      <c r="A5" s="9"/>
      <c r="D5" s="3"/>
      <c r="H5" s="13"/>
      <c r="I5" s="13"/>
      <c r="J5" s="9"/>
      <c r="K5" s="47"/>
      <c r="O5" s="13"/>
      <c r="P5" s="13"/>
      <c r="Q5" s="13"/>
      <c r="R5" s="61"/>
      <c r="S5" s="61"/>
      <c r="T5" s="13"/>
      <c r="U5" s="13"/>
    </row>
    <row r="6" spans="1:21" s="7" customFormat="1" ht="22.5" customHeight="1">
      <c r="A6" s="140" t="s">
        <v>164</v>
      </c>
      <c r="B6" s="141"/>
      <c r="C6" s="141"/>
      <c r="D6" s="141"/>
      <c r="E6" s="142"/>
      <c r="F6" s="138" t="s">
        <v>193</v>
      </c>
      <c r="G6" s="138"/>
      <c r="H6" s="138"/>
      <c r="I6" s="138"/>
      <c r="J6" s="138"/>
      <c r="K6" s="138"/>
      <c r="L6" s="138"/>
      <c r="M6" s="138"/>
      <c r="N6" s="138"/>
      <c r="O6" s="138"/>
      <c r="P6" s="138"/>
      <c r="Q6" s="138"/>
      <c r="R6" s="138"/>
      <c r="S6" s="138"/>
      <c r="T6" s="138"/>
      <c r="U6" s="138"/>
    </row>
    <row r="7" spans="1:21" s="7" customFormat="1" ht="18.75" customHeight="1">
      <c r="A7" s="140" t="s">
        <v>165</v>
      </c>
      <c r="B7" s="141"/>
      <c r="C7" s="141"/>
      <c r="D7" s="141"/>
      <c r="E7" s="142"/>
      <c r="F7" s="139" t="s">
        <v>194</v>
      </c>
      <c r="G7" s="139"/>
      <c r="H7" s="139"/>
      <c r="I7" s="139"/>
      <c r="J7" s="139"/>
      <c r="K7" s="139"/>
      <c r="L7" s="139"/>
      <c r="M7" s="139"/>
      <c r="N7" s="139"/>
      <c r="O7" s="139"/>
      <c r="P7" s="139"/>
      <c r="Q7" s="139"/>
      <c r="R7" s="139"/>
      <c r="S7" s="139"/>
      <c r="T7" s="139"/>
      <c r="U7" s="139"/>
    </row>
    <row r="8" spans="1:21" s="7" customFormat="1" ht="21" customHeight="1">
      <c r="A8" s="140" t="s">
        <v>166</v>
      </c>
      <c r="B8" s="141"/>
      <c r="C8" s="141"/>
      <c r="D8" s="141"/>
      <c r="E8" s="142"/>
      <c r="F8" s="139" t="s">
        <v>195</v>
      </c>
      <c r="G8" s="139"/>
      <c r="H8" s="139"/>
      <c r="I8" s="139"/>
      <c r="J8" s="139"/>
      <c r="K8" s="139"/>
      <c r="L8" s="139"/>
      <c r="M8" s="139"/>
      <c r="N8" s="139"/>
      <c r="O8" s="139"/>
      <c r="P8" s="139"/>
      <c r="Q8" s="139"/>
      <c r="R8" s="139"/>
      <c r="S8" s="139"/>
      <c r="T8" s="139"/>
      <c r="U8" s="139"/>
    </row>
    <row r="9" spans="1:21" s="7" customFormat="1" ht="19.5" customHeight="1">
      <c r="A9" s="140" t="s">
        <v>167</v>
      </c>
      <c r="B9" s="141"/>
      <c r="C9" s="141"/>
      <c r="D9" s="141"/>
      <c r="E9" s="142"/>
      <c r="F9" s="164" t="s">
        <v>196</v>
      </c>
      <c r="G9" s="165"/>
      <c r="H9" s="165"/>
      <c r="I9" s="165"/>
      <c r="J9" s="165"/>
      <c r="K9" s="165"/>
      <c r="L9" s="165"/>
      <c r="M9" s="165"/>
      <c r="N9" s="165"/>
      <c r="O9" s="165"/>
      <c r="P9" s="165"/>
      <c r="Q9" s="165"/>
      <c r="R9" s="165"/>
      <c r="S9" s="165"/>
      <c r="T9" s="165"/>
      <c r="U9" s="166"/>
    </row>
    <row r="10" spans="1:21" s="7" customFormat="1" ht="19.5" customHeight="1">
      <c r="A10" s="140" t="s">
        <v>168</v>
      </c>
      <c r="B10" s="141"/>
      <c r="C10" s="141"/>
      <c r="D10" s="141"/>
      <c r="E10" s="142"/>
      <c r="F10" s="167">
        <v>2353246210</v>
      </c>
      <c r="G10" s="168"/>
      <c r="H10" s="168"/>
      <c r="I10" s="168"/>
      <c r="J10" s="168"/>
      <c r="K10" s="168"/>
      <c r="L10" s="168"/>
      <c r="M10" s="168"/>
      <c r="N10" s="168"/>
      <c r="O10" s="168"/>
      <c r="P10" s="168"/>
      <c r="Q10" s="168"/>
      <c r="R10" s="168"/>
      <c r="S10" s="168"/>
      <c r="T10" s="168"/>
      <c r="U10" s="169"/>
    </row>
    <row r="11" spans="1:21" s="7" customFormat="1" ht="19.5" customHeight="1">
      <c r="A11" s="161" t="s">
        <v>169</v>
      </c>
      <c r="B11" s="162"/>
      <c r="C11" s="162"/>
      <c r="D11" s="162"/>
      <c r="E11" s="163"/>
      <c r="F11" s="140">
        <v>235301001</v>
      </c>
      <c r="G11" s="141"/>
      <c r="H11" s="141"/>
      <c r="I11" s="141"/>
      <c r="J11" s="141"/>
      <c r="K11" s="141"/>
      <c r="L11" s="141"/>
      <c r="M11" s="141"/>
      <c r="N11" s="141"/>
      <c r="O11" s="141"/>
      <c r="P11" s="141"/>
      <c r="Q11" s="141"/>
      <c r="R11" s="141"/>
      <c r="S11" s="141"/>
      <c r="T11" s="141"/>
      <c r="U11" s="142"/>
    </row>
    <row r="12" spans="1:21" s="7" customFormat="1" ht="19.5" customHeight="1">
      <c r="A12" s="140" t="s">
        <v>170</v>
      </c>
      <c r="B12" s="141"/>
      <c r="C12" s="141"/>
      <c r="D12" s="141"/>
      <c r="E12" s="142"/>
      <c r="F12" s="140">
        <v>3253501000</v>
      </c>
      <c r="G12" s="141"/>
      <c r="H12" s="141"/>
      <c r="I12" s="141"/>
      <c r="J12" s="141"/>
      <c r="K12" s="141"/>
      <c r="L12" s="141"/>
      <c r="M12" s="141"/>
      <c r="N12" s="141"/>
      <c r="O12" s="141"/>
      <c r="P12" s="141"/>
      <c r="Q12" s="141"/>
      <c r="R12" s="141"/>
      <c r="S12" s="141"/>
      <c r="T12" s="141"/>
      <c r="U12" s="142"/>
    </row>
    <row r="13" spans="1:21" s="7" customFormat="1" ht="15">
      <c r="A13" s="30"/>
      <c r="D13" s="70"/>
      <c r="H13" s="37"/>
      <c r="I13" s="37"/>
      <c r="J13" s="30"/>
      <c r="K13" s="48"/>
      <c r="O13" s="37"/>
      <c r="P13" s="37"/>
      <c r="Q13" s="37"/>
      <c r="R13" s="37"/>
      <c r="S13" s="37"/>
      <c r="T13" s="37"/>
      <c r="U13" s="37"/>
    </row>
    <row r="14" spans="1:21" s="4" customFormat="1" ht="13.5" customHeight="1">
      <c r="A14" s="129" t="s">
        <v>0</v>
      </c>
      <c r="B14" s="129" t="s">
        <v>14</v>
      </c>
      <c r="C14" s="129" t="s">
        <v>18</v>
      </c>
      <c r="D14" s="154" t="s">
        <v>9</v>
      </c>
      <c r="E14" s="155"/>
      <c r="F14" s="155"/>
      <c r="G14" s="155"/>
      <c r="H14" s="155"/>
      <c r="I14" s="155"/>
      <c r="J14" s="155"/>
      <c r="K14" s="155"/>
      <c r="L14" s="155"/>
      <c r="M14" s="156"/>
      <c r="N14" s="151" t="s">
        <v>8</v>
      </c>
      <c r="O14" s="149" t="s">
        <v>17</v>
      </c>
      <c r="P14" s="143" t="s">
        <v>186</v>
      </c>
      <c r="Q14" s="129" t="s">
        <v>175</v>
      </c>
      <c r="R14" s="143" t="s">
        <v>176</v>
      </c>
      <c r="S14" s="129" t="s">
        <v>189</v>
      </c>
      <c r="T14" s="143" t="s">
        <v>184</v>
      </c>
      <c r="U14" s="143" t="s">
        <v>185</v>
      </c>
    </row>
    <row r="15" spans="1:21" s="4" customFormat="1" ht="43.5" customHeight="1">
      <c r="A15" s="130"/>
      <c r="B15" s="130"/>
      <c r="C15" s="130"/>
      <c r="D15" s="134" t="s">
        <v>2</v>
      </c>
      <c r="E15" s="136" t="s">
        <v>3</v>
      </c>
      <c r="F15" s="41" t="s">
        <v>5</v>
      </c>
      <c r="G15" s="42"/>
      <c r="H15" s="157" t="s">
        <v>13</v>
      </c>
      <c r="I15" s="154" t="s">
        <v>16</v>
      </c>
      <c r="J15" s="156"/>
      <c r="K15" s="49" t="s">
        <v>6</v>
      </c>
      <c r="L15" s="154" t="s">
        <v>7</v>
      </c>
      <c r="M15" s="156"/>
      <c r="N15" s="152"/>
      <c r="O15" s="150"/>
      <c r="P15" s="144"/>
      <c r="Q15" s="130"/>
      <c r="R15" s="144"/>
      <c r="S15" s="130"/>
      <c r="T15" s="144"/>
      <c r="U15" s="144"/>
    </row>
    <row r="16" spans="1:21" s="4" customFormat="1" ht="82.5" customHeight="1">
      <c r="A16" s="131"/>
      <c r="B16" s="131"/>
      <c r="C16" s="131"/>
      <c r="D16" s="135"/>
      <c r="E16" s="137"/>
      <c r="F16" s="43" t="s">
        <v>12</v>
      </c>
      <c r="G16" s="43" t="s">
        <v>4</v>
      </c>
      <c r="H16" s="158"/>
      <c r="I16" s="43" t="s">
        <v>11</v>
      </c>
      <c r="J16" s="44" t="s">
        <v>4</v>
      </c>
      <c r="K16" s="50"/>
      <c r="L16" s="45" t="s">
        <v>10</v>
      </c>
      <c r="M16" s="45" t="s">
        <v>19</v>
      </c>
      <c r="N16" s="153"/>
      <c r="O16" s="62" t="s">
        <v>20</v>
      </c>
      <c r="P16" s="145"/>
      <c r="Q16" s="131"/>
      <c r="R16" s="145"/>
      <c r="S16" s="131"/>
      <c r="T16" s="145"/>
      <c r="U16" s="145"/>
    </row>
    <row r="17" spans="1:21" s="3" customFormat="1" ht="10.5" customHeight="1">
      <c r="A17" s="159" t="s">
        <v>182</v>
      </c>
      <c r="B17" s="160"/>
      <c r="C17" s="160"/>
      <c r="D17" s="160"/>
      <c r="E17" s="160"/>
      <c r="F17" s="160"/>
      <c r="G17" s="160"/>
      <c r="H17" s="160"/>
      <c r="I17" s="160"/>
      <c r="J17" s="160"/>
      <c r="K17" s="160"/>
      <c r="L17" s="160"/>
      <c r="M17" s="160"/>
      <c r="N17" s="160"/>
      <c r="O17" s="160"/>
      <c r="P17" s="160"/>
      <c r="Q17" s="160"/>
      <c r="R17" s="160"/>
      <c r="S17" s="160"/>
      <c r="T17" s="160"/>
      <c r="U17" s="160"/>
    </row>
    <row r="18" spans="1:21" s="24" customFormat="1" ht="77.25" customHeight="1">
      <c r="A18" s="35" t="s">
        <v>1</v>
      </c>
      <c r="B18" s="35" t="s">
        <v>223</v>
      </c>
      <c r="C18" s="35" t="s">
        <v>224</v>
      </c>
      <c r="D18" s="73" t="s">
        <v>272</v>
      </c>
      <c r="E18" s="73" t="s">
        <v>188</v>
      </c>
      <c r="F18" s="35" t="s">
        <v>26</v>
      </c>
      <c r="G18" s="35" t="s">
        <v>26</v>
      </c>
      <c r="H18" s="35" t="s">
        <v>26</v>
      </c>
      <c r="I18" s="35" t="s">
        <v>29</v>
      </c>
      <c r="J18" s="77" t="s">
        <v>28</v>
      </c>
      <c r="K18" s="78">
        <v>1001460</v>
      </c>
      <c r="L18" s="35" t="s">
        <v>211</v>
      </c>
      <c r="M18" s="35" t="s">
        <v>30</v>
      </c>
      <c r="N18" s="35" t="s">
        <v>191</v>
      </c>
      <c r="O18" s="35" t="s">
        <v>181</v>
      </c>
      <c r="P18" s="35" t="s">
        <v>187</v>
      </c>
      <c r="Q18" s="35" t="s">
        <v>21</v>
      </c>
      <c r="R18" s="74" t="s">
        <v>163</v>
      </c>
      <c r="S18" s="74" t="s">
        <v>21</v>
      </c>
      <c r="T18" s="79" t="s">
        <v>21</v>
      </c>
      <c r="U18" s="79" t="s">
        <v>21</v>
      </c>
    </row>
    <row r="19" spans="1:21" s="24" customFormat="1" ht="70.5" customHeight="1">
      <c r="A19" s="35" t="s">
        <v>197</v>
      </c>
      <c r="B19" s="35" t="s">
        <v>223</v>
      </c>
      <c r="C19" s="35" t="s">
        <v>224</v>
      </c>
      <c r="D19" s="73" t="s">
        <v>209</v>
      </c>
      <c r="E19" s="73" t="s">
        <v>188</v>
      </c>
      <c r="F19" s="35" t="s">
        <v>26</v>
      </c>
      <c r="G19" s="35" t="s">
        <v>26</v>
      </c>
      <c r="H19" s="35" t="s">
        <v>26</v>
      </c>
      <c r="I19" s="35" t="s">
        <v>29</v>
      </c>
      <c r="J19" s="77" t="s">
        <v>28</v>
      </c>
      <c r="K19" s="78">
        <v>1529916</v>
      </c>
      <c r="L19" s="35" t="s">
        <v>211</v>
      </c>
      <c r="M19" s="35" t="s">
        <v>30</v>
      </c>
      <c r="N19" s="35" t="s">
        <v>191</v>
      </c>
      <c r="O19" s="35" t="s">
        <v>181</v>
      </c>
      <c r="P19" s="35" t="s">
        <v>187</v>
      </c>
      <c r="Q19" s="35" t="s">
        <v>21</v>
      </c>
      <c r="R19" s="74" t="s">
        <v>163</v>
      </c>
      <c r="S19" s="74" t="s">
        <v>21</v>
      </c>
      <c r="T19" s="79" t="s">
        <v>21</v>
      </c>
      <c r="U19" s="79" t="s">
        <v>21</v>
      </c>
    </row>
    <row r="20" spans="1:21" s="24" customFormat="1" ht="130.5" customHeight="1">
      <c r="A20" s="35" t="s">
        <v>198</v>
      </c>
      <c r="B20" s="35" t="s">
        <v>223</v>
      </c>
      <c r="C20" s="35" t="s">
        <v>224</v>
      </c>
      <c r="D20" s="73" t="s">
        <v>210</v>
      </c>
      <c r="E20" s="73" t="s">
        <v>188</v>
      </c>
      <c r="F20" s="35" t="s">
        <v>26</v>
      </c>
      <c r="G20" s="35" t="s">
        <v>26</v>
      </c>
      <c r="H20" s="35" t="s">
        <v>26</v>
      </c>
      <c r="I20" s="35" t="s">
        <v>29</v>
      </c>
      <c r="J20" s="77" t="s">
        <v>28</v>
      </c>
      <c r="K20" s="78">
        <v>1872576</v>
      </c>
      <c r="L20" s="35" t="s">
        <v>211</v>
      </c>
      <c r="M20" s="35" t="s">
        <v>30</v>
      </c>
      <c r="N20" s="35" t="s">
        <v>191</v>
      </c>
      <c r="O20" s="35" t="s">
        <v>22</v>
      </c>
      <c r="P20" s="35" t="s">
        <v>187</v>
      </c>
      <c r="Q20" s="35" t="s">
        <v>21</v>
      </c>
      <c r="R20" s="74" t="s">
        <v>163</v>
      </c>
      <c r="S20" s="74" t="s">
        <v>21</v>
      </c>
      <c r="T20" s="79" t="s">
        <v>21</v>
      </c>
      <c r="U20" s="79" t="s">
        <v>21</v>
      </c>
    </row>
    <row r="21" spans="1:21" s="24" customFormat="1" ht="57" customHeight="1">
      <c r="A21" s="35" t="s">
        <v>239</v>
      </c>
      <c r="B21" s="35" t="s">
        <v>223</v>
      </c>
      <c r="C21" s="35" t="s">
        <v>224</v>
      </c>
      <c r="D21" s="73" t="s">
        <v>213</v>
      </c>
      <c r="E21" s="73" t="s">
        <v>188</v>
      </c>
      <c r="F21" s="35" t="s">
        <v>26</v>
      </c>
      <c r="G21" s="35" t="s">
        <v>26</v>
      </c>
      <c r="H21" s="35" t="s">
        <v>26</v>
      </c>
      <c r="I21" s="35" t="s">
        <v>29</v>
      </c>
      <c r="J21" s="77" t="s">
        <v>28</v>
      </c>
      <c r="K21" s="78">
        <v>1380000</v>
      </c>
      <c r="L21" s="35" t="s">
        <v>235</v>
      </c>
      <c r="M21" s="35" t="s">
        <v>30</v>
      </c>
      <c r="N21" s="35" t="s">
        <v>191</v>
      </c>
      <c r="O21" s="35" t="s">
        <v>181</v>
      </c>
      <c r="P21" s="35" t="s">
        <v>187</v>
      </c>
      <c r="Q21" s="35" t="s">
        <v>21</v>
      </c>
      <c r="R21" s="74" t="s">
        <v>163</v>
      </c>
      <c r="S21" s="74" t="s">
        <v>21</v>
      </c>
      <c r="T21" s="79" t="s">
        <v>21</v>
      </c>
      <c r="U21" s="79" t="s">
        <v>21</v>
      </c>
    </row>
    <row r="22" spans="1:21" s="24" customFormat="1" ht="64.5" customHeight="1">
      <c r="A22" s="35" t="s">
        <v>240</v>
      </c>
      <c r="B22" s="35" t="s">
        <v>223</v>
      </c>
      <c r="C22" s="35" t="s">
        <v>224</v>
      </c>
      <c r="D22" s="73" t="s">
        <v>212</v>
      </c>
      <c r="E22" s="73" t="s">
        <v>188</v>
      </c>
      <c r="F22" s="35" t="s">
        <v>26</v>
      </c>
      <c r="G22" s="35" t="s">
        <v>26</v>
      </c>
      <c r="H22" s="35" t="s">
        <v>26</v>
      </c>
      <c r="I22" s="35" t="s">
        <v>29</v>
      </c>
      <c r="J22" s="77" t="s">
        <v>28</v>
      </c>
      <c r="K22" s="78">
        <v>1500000</v>
      </c>
      <c r="L22" s="35" t="s">
        <v>235</v>
      </c>
      <c r="M22" s="35" t="s">
        <v>30</v>
      </c>
      <c r="N22" s="35" t="s">
        <v>191</v>
      </c>
      <c r="O22" s="35" t="s">
        <v>181</v>
      </c>
      <c r="P22" s="35" t="s">
        <v>187</v>
      </c>
      <c r="Q22" s="35" t="s">
        <v>21</v>
      </c>
      <c r="R22" s="74" t="s">
        <v>163</v>
      </c>
      <c r="S22" s="74" t="s">
        <v>21</v>
      </c>
      <c r="T22" s="79" t="s">
        <v>21</v>
      </c>
      <c r="U22" s="79" t="s">
        <v>21</v>
      </c>
    </row>
    <row r="23" spans="1:21" s="24" customFormat="1" ht="64.5" customHeight="1">
      <c r="A23" s="35" t="s">
        <v>241</v>
      </c>
      <c r="B23" s="35" t="s">
        <v>223</v>
      </c>
      <c r="C23" s="35" t="s">
        <v>224</v>
      </c>
      <c r="D23" s="73" t="s">
        <v>214</v>
      </c>
      <c r="E23" s="73" t="s">
        <v>188</v>
      </c>
      <c r="F23" s="35" t="s">
        <v>26</v>
      </c>
      <c r="G23" s="35" t="s">
        <v>26</v>
      </c>
      <c r="H23" s="35" t="s">
        <v>26</v>
      </c>
      <c r="I23" s="35" t="s">
        <v>29</v>
      </c>
      <c r="J23" s="77" t="s">
        <v>28</v>
      </c>
      <c r="K23" s="78">
        <v>1135000</v>
      </c>
      <c r="L23" s="35" t="s">
        <v>235</v>
      </c>
      <c r="M23" s="35" t="s">
        <v>30</v>
      </c>
      <c r="N23" s="35" t="s">
        <v>191</v>
      </c>
      <c r="O23" s="35" t="s">
        <v>181</v>
      </c>
      <c r="P23" s="35" t="s">
        <v>187</v>
      </c>
      <c r="Q23" s="35" t="s">
        <v>21</v>
      </c>
      <c r="R23" s="74" t="s">
        <v>163</v>
      </c>
      <c r="S23" s="74" t="s">
        <v>21</v>
      </c>
      <c r="T23" s="79" t="s">
        <v>21</v>
      </c>
      <c r="U23" s="79" t="s">
        <v>21</v>
      </c>
    </row>
    <row r="24" spans="1:21" s="24" customFormat="1" ht="67.5" customHeight="1">
      <c r="A24" s="35" t="s">
        <v>199</v>
      </c>
      <c r="B24" s="35" t="s">
        <v>223</v>
      </c>
      <c r="C24" s="35" t="s">
        <v>224</v>
      </c>
      <c r="D24" s="73" t="s">
        <v>215</v>
      </c>
      <c r="E24" s="73" t="s">
        <v>188</v>
      </c>
      <c r="F24" s="35" t="s">
        <v>26</v>
      </c>
      <c r="G24" s="35" t="s">
        <v>26</v>
      </c>
      <c r="H24" s="35" t="s">
        <v>26</v>
      </c>
      <c r="I24" s="35" t="s">
        <v>29</v>
      </c>
      <c r="J24" s="77" t="s">
        <v>28</v>
      </c>
      <c r="K24" s="78">
        <v>708444</v>
      </c>
      <c r="L24" s="35" t="s">
        <v>235</v>
      </c>
      <c r="M24" s="35" t="s">
        <v>30</v>
      </c>
      <c r="N24" s="35" t="s">
        <v>191</v>
      </c>
      <c r="O24" s="35" t="s">
        <v>181</v>
      </c>
      <c r="P24" s="35" t="s">
        <v>187</v>
      </c>
      <c r="Q24" s="35" t="s">
        <v>21</v>
      </c>
      <c r="R24" s="74" t="s">
        <v>163</v>
      </c>
      <c r="S24" s="74" t="s">
        <v>21</v>
      </c>
      <c r="T24" s="79" t="s">
        <v>21</v>
      </c>
      <c r="U24" s="79" t="s">
        <v>21</v>
      </c>
    </row>
    <row r="25" spans="1:21" s="24" customFormat="1" ht="65.25" customHeight="1">
      <c r="A25" s="35" t="s">
        <v>200</v>
      </c>
      <c r="B25" s="35" t="s">
        <v>223</v>
      </c>
      <c r="C25" s="35" t="s">
        <v>224</v>
      </c>
      <c r="D25" s="73" t="s">
        <v>216</v>
      </c>
      <c r="E25" s="73" t="s">
        <v>188</v>
      </c>
      <c r="F25" s="35" t="s">
        <v>26</v>
      </c>
      <c r="G25" s="35" t="s">
        <v>26</v>
      </c>
      <c r="H25" s="35" t="s">
        <v>26</v>
      </c>
      <c r="I25" s="35" t="s">
        <v>29</v>
      </c>
      <c r="J25" s="77" t="s">
        <v>28</v>
      </c>
      <c r="K25" s="78">
        <v>2100000</v>
      </c>
      <c r="L25" s="35" t="s">
        <v>235</v>
      </c>
      <c r="M25" s="35" t="s">
        <v>30</v>
      </c>
      <c r="N25" s="35" t="s">
        <v>191</v>
      </c>
      <c r="O25" s="35" t="s">
        <v>181</v>
      </c>
      <c r="P25" s="35" t="s">
        <v>187</v>
      </c>
      <c r="Q25" s="35" t="s">
        <v>21</v>
      </c>
      <c r="R25" s="74" t="s">
        <v>163</v>
      </c>
      <c r="S25" s="74" t="s">
        <v>21</v>
      </c>
      <c r="T25" s="79" t="s">
        <v>21</v>
      </c>
      <c r="U25" s="79" t="s">
        <v>21</v>
      </c>
    </row>
    <row r="26" spans="1:21" s="24" customFormat="1" ht="65.25" customHeight="1">
      <c r="A26" s="35" t="s">
        <v>201</v>
      </c>
      <c r="B26" s="35" t="s">
        <v>223</v>
      </c>
      <c r="C26" s="35" t="s">
        <v>224</v>
      </c>
      <c r="D26" s="73" t="s">
        <v>282</v>
      </c>
      <c r="E26" s="73" t="s">
        <v>188</v>
      </c>
      <c r="F26" s="35" t="s">
        <v>26</v>
      </c>
      <c r="G26" s="35" t="s">
        <v>26</v>
      </c>
      <c r="H26" s="35" t="s">
        <v>26</v>
      </c>
      <c r="I26" s="35" t="s">
        <v>29</v>
      </c>
      <c r="J26" s="77" t="s">
        <v>28</v>
      </c>
      <c r="K26" s="78">
        <v>690000</v>
      </c>
      <c r="L26" s="35" t="s">
        <v>235</v>
      </c>
      <c r="M26" s="35" t="s">
        <v>30</v>
      </c>
      <c r="N26" s="35" t="s">
        <v>191</v>
      </c>
      <c r="O26" s="35" t="s">
        <v>181</v>
      </c>
      <c r="P26" s="35" t="s">
        <v>187</v>
      </c>
      <c r="Q26" s="35" t="s">
        <v>21</v>
      </c>
      <c r="R26" s="74" t="s">
        <v>163</v>
      </c>
      <c r="S26" s="74" t="s">
        <v>21</v>
      </c>
      <c r="T26" s="79" t="s">
        <v>21</v>
      </c>
      <c r="U26" s="79" t="s">
        <v>21</v>
      </c>
    </row>
    <row r="27" spans="1:21" s="24" customFormat="1" ht="65.25" customHeight="1">
      <c r="A27" s="35" t="s">
        <v>202</v>
      </c>
      <c r="B27" s="35" t="s">
        <v>223</v>
      </c>
      <c r="C27" s="35" t="s">
        <v>224</v>
      </c>
      <c r="D27" s="73" t="s">
        <v>283</v>
      </c>
      <c r="E27" s="73" t="s">
        <v>188</v>
      </c>
      <c r="F27" s="35" t="s">
        <v>26</v>
      </c>
      <c r="G27" s="35" t="s">
        <v>26</v>
      </c>
      <c r="H27" s="35" t="s">
        <v>26</v>
      </c>
      <c r="I27" s="35" t="s">
        <v>29</v>
      </c>
      <c r="J27" s="77" t="s">
        <v>28</v>
      </c>
      <c r="K27" s="78">
        <v>950000</v>
      </c>
      <c r="L27" s="35" t="s">
        <v>235</v>
      </c>
      <c r="M27" s="35" t="s">
        <v>30</v>
      </c>
      <c r="N27" s="35" t="s">
        <v>191</v>
      </c>
      <c r="O27" s="35" t="s">
        <v>181</v>
      </c>
      <c r="P27" s="35" t="s">
        <v>187</v>
      </c>
      <c r="Q27" s="35" t="s">
        <v>21</v>
      </c>
      <c r="R27" s="74" t="s">
        <v>163</v>
      </c>
      <c r="S27" s="74" t="s">
        <v>21</v>
      </c>
      <c r="T27" s="79" t="s">
        <v>21</v>
      </c>
      <c r="U27" s="79" t="s">
        <v>21</v>
      </c>
    </row>
    <row r="28" spans="1:21" s="24" customFormat="1" ht="72.75" customHeight="1">
      <c r="A28" s="35" t="s">
        <v>203</v>
      </c>
      <c r="B28" s="35" t="s">
        <v>223</v>
      </c>
      <c r="C28" s="35" t="s">
        <v>224</v>
      </c>
      <c r="D28" s="73" t="s">
        <v>217</v>
      </c>
      <c r="E28" s="73" t="s">
        <v>188</v>
      </c>
      <c r="F28" s="35" t="s">
        <v>26</v>
      </c>
      <c r="G28" s="35" t="s">
        <v>26</v>
      </c>
      <c r="H28" s="35" t="s">
        <v>26</v>
      </c>
      <c r="I28" s="35" t="s">
        <v>29</v>
      </c>
      <c r="J28" s="77" t="s">
        <v>28</v>
      </c>
      <c r="K28" s="78">
        <v>712044</v>
      </c>
      <c r="L28" s="35" t="s">
        <v>235</v>
      </c>
      <c r="M28" s="35" t="s">
        <v>30</v>
      </c>
      <c r="N28" s="35" t="s">
        <v>191</v>
      </c>
      <c r="O28" s="35" t="s">
        <v>181</v>
      </c>
      <c r="P28" s="35" t="s">
        <v>187</v>
      </c>
      <c r="Q28" s="35" t="s">
        <v>21</v>
      </c>
      <c r="R28" s="74" t="s">
        <v>163</v>
      </c>
      <c r="S28" s="74" t="s">
        <v>21</v>
      </c>
      <c r="T28" s="79" t="s">
        <v>21</v>
      </c>
      <c r="U28" s="79" t="s">
        <v>21</v>
      </c>
    </row>
    <row r="29" spans="1:21" s="3" customFormat="1" ht="39.75" customHeight="1">
      <c r="A29" s="33" t="s">
        <v>162</v>
      </c>
      <c r="B29" s="33" t="s">
        <v>227</v>
      </c>
      <c r="C29" s="33" t="s">
        <v>228</v>
      </c>
      <c r="D29" s="34" t="s">
        <v>218</v>
      </c>
      <c r="E29" s="34" t="s">
        <v>188</v>
      </c>
      <c r="F29" s="33" t="s">
        <v>26</v>
      </c>
      <c r="G29" s="33" t="s">
        <v>26</v>
      </c>
      <c r="H29" s="33" t="s">
        <v>26</v>
      </c>
      <c r="I29" s="35" t="s">
        <v>29</v>
      </c>
      <c r="J29" s="36" t="s">
        <v>28</v>
      </c>
      <c r="K29" s="51">
        <v>350000</v>
      </c>
      <c r="L29" s="33" t="s">
        <v>235</v>
      </c>
      <c r="M29" s="33" t="s">
        <v>30</v>
      </c>
      <c r="N29" s="33" t="s">
        <v>260</v>
      </c>
      <c r="O29" s="33" t="s">
        <v>181</v>
      </c>
      <c r="P29" s="33" t="s">
        <v>187</v>
      </c>
      <c r="Q29" s="33" t="s">
        <v>21</v>
      </c>
      <c r="R29" s="63" t="s">
        <v>163</v>
      </c>
      <c r="S29" s="63" t="s">
        <v>22</v>
      </c>
      <c r="T29" s="64" t="s">
        <v>21</v>
      </c>
      <c r="U29" s="64" t="s">
        <v>21</v>
      </c>
    </row>
    <row r="30" spans="1:21" s="3" customFormat="1" ht="39.75" customHeight="1">
      <c r="A30" s="33" t="s">
        <v>204</v>
      </c>
      <c r="B30" s="33" t="s">
        <v>225</v>
      </c>
      <c r="C30" s="33" t="s">
        <v>226</v>
      </c>
      <c r="D30" s="34" t="s">
        <v>219</v>
      </c>
      <c r="E30" s="34" t="s">
        <v>188</v>
      </c>
      <c r="F30" s="33" t="s">
        <v>26</v>
      </c>
      <c r="G30" s="33" t="s">
        <v>26</v>
      </c>
      <c r="H30" s="33" t="s">
        <v>26</v>
      </c>
      <c r="I30" s="35" t="s">
        <v>29</v>
      </c>
      <c r="J30" s="36" t="s">
        <v>28</v>
      </c>
      <c r="K30" s="51">
        <v>2700000</v>
      </c>
      <c r="L30" s="33" t="s">
        <v>235</v>
      </c>
      <c r="M30" s="33" t="s">
        <v>30</v>
      </c>
      <c r="N30" s="33" t="s">
        <v>191</v>
      </c>
      <c r="O30" s="33" t="s">
        <v>21</v>
      </c>
      <c r="P30" s="33" t="s">
        <v>187</v>
      </c>
      <c r="Q30" s="33" t="s">
        <v>21</v>
      </c>
      <c r="R30" s="63" t="s">
        <v>163</v>
      </c>
      <c r="S30" s="63" t="s">
        <v>21</v>
      </c>
      <c r="T30" s="64" t="s">
        <v>21</v>
      </c>
      <c r="U30" s="64" t="s">
        <v>21</v>
      </c>
    </row>
    <row r="31" spans="1:21" s="3" customFormat="1" ht="43.5" customHeight="1">
      <c r="A31" s="33" t="s">
        <v>205</v>
      </c>
      <c r="B31" s="33" t="s">
        <v>229</v>
      </c>
      <c r="C31" s="33" t="s">
        <v>229</v>
      </c>
      <c r="D31" s="34" t="s">
        <v>220</v>
      </c>
      <c r="E31" s="34" t="s">
        <v>188</v>
      </c>
      <c r="F31" s="33" t="s">
        <v>26</v>
      </c>
      <c r="G31" s="33" t="s">
        <v>26</v>
      </c>
      <c r="H31" s="33" t="s">
        <v>26</v>
      </c>
      <c r="I31" s="35" t="s">
        <v>29</v>
      </c>
      <c r="J31" s="36" t="s">
        <v>28</v>
      </c>
      <c r="K31" s="51">
        <v>360000</v>
      </c>
      <c r="L31" s="33" t="s">
        <v>235</v>
      </c>
      <c r="M31" s="33" t="s">
        <v>30</v>
      </c>
      <c r="N31" s="33" t="s">
        <v>260</v>
      </c>
      <c r="O31" s="33" t="s">
        <v>181</v>
      </c>
      <c r="P31" s="33" t="s">
        <v>187</v>
      </c>
      <c r="Q31" s="33" t="s">
        <v>21</v>
      </c>
      <c r="R31" s="63" t="s">
        <v>163</v>
      </c>
      <c r="S31" s="63" t="s">
        <v>22</v>
      </c>
      <c r="T31" s="64" t="s">
        <v>21</v>
      </c>
      <c r="U31" s="64" t="s">
        <v>21</v>
      </c>
    </row>
    <row r="32" spans="1:21" s="3" customFormat="1" ht="70.5" customHeight="1">
      <c r="A32" s="33" t="s">
        <v>206</v>
      </c>
      <c r="B32" s="33" t="s">
        <v>230</v>
      </c>
      <c r="C32" s="33" t="s">
        <v>231</v>
      </c>
      <c r="D32" s="34" t="s">
        <v>221</v>
      </c>
      <c r="E32" s="34" t="s">
        <v>188</v>
      </c>
      <c r="F32" s="33" t="s">
        <v>26</v>
      </c>
      <c r="G32" s="33" t="s">
        <v>26</v>
      </c>
      <c r="H32" s="33" t="s">
        <v>26</v>
      </c>
      <c r="I32" s="35" t="s">
        <v>29</v>
      </c>
      <c r="J32" s="36" t="s">
        <v>28</v>
      </c>
      <c r="K32" s="51">
        <v>1800000</v>
      </c>
      <c r="L32" s="33" t="s">
        <v>235</v>
      </c>
      <c r="M32" s="33" t="s">
        <v>30</v>
      </c>
      <c r="N32" s="33" t="s">
        <v>260</v>
      </c>
      <c r="O32" s="33" t="s">
        <v>181</v>
      </c>
      <c r="P32" s="33" t="s">
        <v>187</v>
      </c>
      <c r="Q32" s="33" t="s">
        <v>21</v>
      </c>
      <c r="R32" s="63" t="s">
        <v>163</v>
      </c>
      <c r="S32" s="63" t="s">
        <v>22</v>
      </c>
      <c r="T32" s="64" t="s">
        <v>21</v>
      </c>
      <c r="U32" s="64" t="s">
        <v>21</v>
      </c>
    </row>
    <row r="33" spans="1:21" s="3" customFormat="1" ht="130.5" customHeight="1">
      <c r="A33" s="33" t="s">
        <v>207</v>
      </c>
      <c r="B33" s="33" t="s">
        <v>234</v>
      </c>
      <c r="C33" s="33" t="s">
        <v>234</v>
      </c>
      <c r="D33" s="34" t="s">
        <v>222</v>
      </c>
      <c r="E33" s="34" t="s">
        <v>188</v>
      </c>
      <c r="F33" s="33" t="s">
        <v>26</v>
      </c>
      <c r="G33" s="33" t="s">
        <v>26</v>
      </c>
      <c r="H33" s="33" t="s">
        <v>26</v>
      </c>
      <c r="I33" s="35" t="s">
        <v>29</v>
      </c>
      <c r="J33" s="36" t="s">
        <v>28</v>
      </c>
      <c r="K33" s="51">
        <v>200000</v>
      </c>
      <c r="L33" s="33" t="s">
        <v>235</v>
      </c>
      <c r="M33" s="33" t="s">
        <v>30</v>
      </c>
      <c r="N33" s="33" t="s">
        <v>191</v>
      </c>
      <c r="O33" s="33" t="s">
        <v>21</v>
      </c>
      <c r="P33" s="33" t="s">
        <v>187</v>
      </c>
      <c r="Q33" s="33" t="s">
        <v>21</v>
      </c>
      <c r="R33" s="63" t="s">
        <v>163</v>
      </c>
      <c r="S33" s="63" t="s">
        <v>21</v>
      </c>
      <c r="T33" s="64" t="s">
        <v>21</v>
      </c>
      <c r="U33" s="64" t="s">
        <v>21</v>
      </c>
    </row>
    <row r="34" spans="1:21" s="3" customFormat="1" ht="49.5" customHeight="1">
      <c r="A34" s="33" t="s">
        <v>208</v>
      </c>
      <c r="B34" s="33" t="s">
        <v>232</v>
      </c>
      <c r="C34" s="27" t="s">
        <v>233</v>
      </c>
      <c r="D34" s="68" t="s">
        <v>236</v>
      </c>
      <c r="E34" s="34" t="s">
        <v>188</v>
      </c>
      <c r="F34" s="33" t="s">
        <v>26</v>
      </c>
      <c r="G34" s="33" t="s">
        <v>26</v>
      </c>
      <c r="H34" s="33" t="s">
        <v>26</v>
      </c>
      <c r="I34" s="35" t="s">
        <v>29</v>
      </c>
      <c r="J34" s="36" t="s">
        <v>28</v>
      </c>
      <c r="K34" s="51">
        <v>320000</v>
      </c>
      <c r="L34" s="33" t="s">
        <v>235</v>
      </c>
      <c r="M34" s="33" t="s">
        <v>30</v>
      </c>
      <c r="N34" s="33" t="s">
        <v>260</v>
      </c>
      <c r="O34" s="33" t="s">
        <v>181</v>
      </c>
      <c r="P34" s="33" t="s">
        <v>187</v>
      </c>
      <c r="Q34" s="33" t="s">
        <v>21</v>
      </c>
      <c r="R34" s="63" t="s">
        <v>163</v>
      </c>
      <c r="S34" s="63" t="s">
        <v>22</v>
      </c>
      <c r="T34" s="64" t="s">
        <v>21</v>
      </c>
      <c r="U34" s="64" t="s">
        <v>21</v>
      </c>
    </row>
    <row r="35" spans="1:21" s="24" customFormat="1" ht="45" customHeight="1">
      <c r="A35" s="35" t="s">
        <v>244</v>
      </c>
      <c r="B35" s="35" t="s">
        <v>266</v>
      </c>
      <c r="C35" s="26" t="s">
        <v>267</v>
      </c>
      <c r="D35" s="71" t="s">
        <v>237</v>
      </c>
      <c r="E35" s="73" t="s">
        <v>188</v>
      </c>
      <c r="F35" s="35" t="s">
        <v>26</v>
      </c>
      <c r="G35" s="35" t="s">
        <v>26</v>
      </c>
      <c r="H35" s="35" t="s">
        <v>26</v>
      </c>
      <c r="I35" s="35" t="s">
        <v>29</v>
      </c>
      <c r="J35" s="77" t="s">
        <v>28</v>
      </c>
      <c r="K35" s="80">
        <v>120000</v>
      </c>
      <c r="L35" s="35" t="s">
        <v>235</v>
      </c>
      <c r="M35" s="35" t="s">
        <v>30</v>
      </c>
      <c r="N35" s="35" t="s">
        <v>260</v>
      </c>
      <c r="O35" s="35" t="s">
        <v>22</v>
      </c>
      <c r="P35" s="35" t="s">
        <v>187</v>
      </c>
      <c r="Q35" s="35" t="s">
        <v>21</v>
      </c>
      <c r="R35" s="74" t="s">
        <v>163</v>
      </c>
      <c r="S35" s="75" t="s">
        <v>22</v>
      </c>
      <c r="T35" s="76" t="s">
        <v>21</v>
      </c>
      <c r="U35" s="76" t="s">
        <v>21</v>
      </c>
    </row>
    <row r="36" spans="1:21" s="24" customFormat="1" ht="45" customHeight="1">
      <c r="A36" s="35" t="s">
        <v>245</v>
      </c>
      <c r="B36" s="35" t="s">
        <v>269</v>
      </c>
      <c r="C36" s="26" t="s">
        <v>268</v>
      </c>
      <c r="D36" s="71" t="s">
        <v>242</v>
      </c>
      <c r="E36" s="73" t="s">
        <v>188</v>
      </c>
      <c r="F36" s="35" t="s">
        <v>26</v>
      </c>
      <c r="G36" s="35" t="s">
        <v>26</v>
      </c>
      <c r="H36" s="35" t="s">
        <v>26</v>
      </c>
      <c r="I36" s="35" t="s">
        <v>29</v>
      </c>
      <c r="J36" s="77" t="s">
        <v>28</v>
      </c>
      <c r="K36" s="80">
        <v>130000</v>
      </c>
      <c r="L36" s="35" t="s">
        <v>235</v>
      </c>
      <c r="M36" s="35" t="s">
        <v>30</v>
      </c>
      <c r="N36" s="35" t="s">
        <v>260</v>
      </c>
      <c r="O36" s="35" t="s">
        <v>181</v>
      </c>
      <c r="P36" s="35" t="s">
        <v>187</v>
      </c>
      <c r="Q36" s="35" t="s">
        <v>21</v>
      </c>
      <c r="R36" s="74" t="s">
        <v>163</v>
      </c>
      <c r="S36" s="75" t="s">
        <v>22</v>
      </c>
      <c r="T36" s="76" t="s">
        <v>21</v>
      </c>
      <c r="U36" s="76" t="s">
        <v>21</v>
      </c>
    </row>
    <row r="37" spans="1:21" s="24" customFormat="1" ht="45" customHeight="1">
      <c r="A37" s="35" t="s">
        <v>246</v>
      </c>
      <c r="B37" s="35" t="s">
        <v>251</v>
      </c>
      <c r="C37" s="26" t="s">
        <v>253</v>
      </c>
      <c r="D37" s="71" t="s">
        <v>243</v>
      </c>
      <c r="E37" s="73" t="s">
        <v>188</v>
      </c>
      <c r="F37" s="35" t="s">
        <v>26</v>
      </c>
      <c r="G37" s="35" t="s">
        <v>26</v>
      </c>
      <c r="H37" s="35" t="s">
        <v>26</v>
      </c>
      <c r="I37" s="35" t="s">
        <v>29</v>
      </c>
      <c r="J37" s="77" t="s">
        <v>28</v>
      </c>
      <c r="K37" s="80">
        <v>200000</v>
      </c>
      <c r="L37" s="35" t="s">
        <v>235</v>
      </c>
      <c r="M37" s="35" t="s">
        <v>30</v>
      </c>
      <c r="N37" s="35" t="s">
        <v>260</v>
      </c>
      <c r="O37" s="35" t="s">
        <v>181</v>
      </c>
      <c r="P37" s="35" t="s">
        <v>187</v>
      </c>
      <c r="Q37" s="35" t="s">
        <v>21</v>
      </c>
      <c r="R37" s="74" t="s">
        <v>163</v>
      </c>
      <c r="S37" s="75" t="s">
        <v>22</v>
      </c>
      <c r="T37" s="76" t="s">
        <v>21</v>
      </c>
      <c r="U37" s="76" t="s">
        <v>21</v>
      </c>
    </row>
    <row r="38" spans="1:21" s="24" customFormat="1" ht="45" customHeight="1">
      <c r="A38" s="35" t="s">
        <v>247</v>
      </c>
      <c r="B38" s="35" t="s">
        <v>230</v>
      </c>
      <c r="C38" s="26" t="s">
        <v>231</v>
      </c>
      <c r="D38" s="71" t="s">
        <v>248</v>
      </c>
      <c r="E38" s="73" t="s">
        <v>188</v>
      </c>
      <c r="F38" s="35" t="s">
        <v>26</v>
      </c>
      <c r="G38" s="35" t="s">
        <v>26</v>
      </c>
      <c r="H38" s="35" t="s">
        <v>26</v>
      </c>
      <c r="I38" s="35" t="s">
        <v>29</v>
      </c>
      <c r="J38" s="77" t="s">
        <v>28</v>
      </c>
      <c r="K38" s="80">
        <v>700000</v>
      </c>
      <c r="L38" s="35" t="s">
        <v>235</v>
      </c>
      <c r="M38" s="35" t="s">
        <v>30</v>
      </c>
      <c r="N38" s="35" t="s">
        <v>260</v>
      </c>
      <c r="O38" s="35" t="s">
        <v>181</v>
      </c>
      <c r="P38" s="35" t="s">
        <v>187</v>
      </c>
      <c r="Q38" s="35" t="s">
        <v>21</v>
      </c>
      <c r="R38" s="74" t="s">
        <v>163</v>
      </c>
      <c r="S38" s="75" t="s">
        <v>22</v>
      </c>
      <c r="T38" s="76" t="s">
        <v>21</v>
      </c>
      <c r="U38" s="76" t="s">
        <v>21</v>
      </c>
    </row>
    <row r="39" spans="1:21" s="24" customFormat="1" ht="45" customHeight="1">
      <c r="A39" s="35" t="s">
        <v>262</v>
      </c>
      <c r="B39" s="35" t="s">
        <v>271</v>
      </c>
      <c r="C39" s="26" t="s">
        <v>270</v>
      </c>
      <c r="D39" s="71" t="s">
        <v>249</v>
      </c>
      <c r="E39" s="73" t="s">
        <v>188</v>
      </c>
      <c r="F39" s="35" t="s">
        <v>26</v>
      </c>
      <c r="G39" s="35" t="s">
        <v>26</v>
      </c>
      <c r="H39" s="35" t="s">
        <v>26</v>
      </c>
      <c r="I39" s="35" t="s">
        <v>29</v>
      </c>
      <c r="J39" s="77" t="s">
        <v>28</v>
      </c>
      <c r="K39" s="80">
        <v>135000</v>
      </c>
      <c r="L39" s="35" t="s">
        <v>235</v>
      </c>
      <c r="M39" s="35" t="s">
        <v>30</v>
      </c>
      <c r="N39" s="35" t="s">
        <v>260</v>
      </c>
      <c r="O39" s="35" t="s">
        <v>181</v>
      </c>
      <c r="P39" s="35" t="s">
        <v>187</v>
      </c>
      <c r="Q39" s="35" t="s">
        <v>21</v>
      </c>
      <c r="R39" s="74" t="s">
        <v>163</v>
      </c>
      <c r="S39" s="75" t="s">
        <v>22</v>
      </c>
      <c r="T39" s="76" t="s">
        <v>21</v>
      </c>
      <c r="U39" s="76" t="s">
        <v>21</v>
      </c>
    </row>
    <row r="40" spans="1:21" s="24" customFormat="1" ht="45" customHeight="1">
      <c r="A40" s="35" t="s">
        <v>263</v>
      </c>
      <c r="B40" s="35" t="s">
        <v>252</v>
      </c>
      <c r="C40" s="26" t="s">
        <v>254</v>
      </c>
      <c r="D40" s="71" t="s">
        <v>238</v>
      </c>
      <c r="E40" s="73" t="s">
        <v>188</v>
      </c>
      <c r="F40" s="35" t="s">
        <v>26</v>
      </c>
      <c r="G40" s="35" t="s">
        <v>26</v>
      </c>
      <c r="H40" s="35" t="s">
        <v>26</v>
      </c>
      <c r="I40" s="35" t="s">
        <v>29</v>
      </c>
      <c r="J40" s="77" t="s">
        <v>28</v>
      </c>
      <c r="K40" s="80">
        <v>145000</v>
      </c>
      <c r="L40" s="35" t="s">
        <v>235</v>
      </c>
      <c r="M40" s="35" t="s">
        <v>30</v>
      </c>
      <c r="N40" s="35" t="s">
        <v>260</v>
      </c>
      <c r="O40" s="35" t="s">
        <v>22</v>
      </c>
      <c r="P40" s="35" t="s">
        <v>187</v>
      </c>
      <c r="Q40" s="35" t="s">
        <v>21</v>
      </c>
      <c r="R40" s="74" t="s">
        <v>163</v>
      </c>
      <c r="S40" s="75" t="s">
        <v>22</v>
      </c>
      <c r="T40" s="76" t="s">
        <v>21</v>
      </c>
      <c r="U40" s="76" t="s">
        <v>21</v>
      </c>
    </row>
    <row r="41" spans="1:21" s="24" customFormat="1" ht="45" customHeight="1">
      <c r="A41" s="35" t="s">
        <v>264</v>
      </c>
      <c r="B41" s="35" t="s">
        <v>284</v>
      </c>
      <c r="C41" s="26" t="s">
        <v>288</v>
      </c>
      <c r="D41" s="71" t="s">
        <v>117</v>
      </c>
      <c r="E41" s="73" t="s">
        <v>188</v>
      </c>
      <c r="F41" s="35" t="s">
        <v>26</v>
      </c>
      <c r="G41" s="35" t="s">
        <v>26</v>
      </c>
      <c r="H41" s="35" t="s">
        <v>26</v>
      </c>
      <c r="I41" s="35" t="s">
        <v>29</v>
      </c>
      <c r="J41" s="77" t="s">
        <v>28</v>
      </c>
      <c r="K41" s="80">
        <v>150000</v>
      </c>
      <c r="L41" s="35" t="s">
        <v>235</v>
      </c>
      <c r="M41" s="35" t="s">
        <v>30</v>
      </c>
      <c r="N41" s="35" t="s">
        <v>191</v>
      </c>
      <c r="O41" s="35" t="s">
        <v>181</v>
      </c>
      <c r="P41" s="35" t="s">
        <v>187</v>
      </c>
      <c r="Q41" s="35" t="s">
        <v>21</v>
      </c>
      <c r="R41" s="74" t="s">
        <v>163</v>
      </c>
      <c r="S41" s="75" t="s">
        <v>21</v>
      </c>
      <c r="T41" s="76" t="s">
        <v>21</v>
      </c>
      <c r="U41" s="76" t="s">
        <v>21</v>
      </c>
    </row>
    <row r="42" spans="1:21" s="24" customFormat="1" ht="45" customHeight="1">
      <c r="A42" s="35" t="s">
        <v>265</v>
      </c>
      <c r="B42" s="35" t="s">
        <v>285</v>
      </c>
      <c r="C42" s="26" t="s">
        <v>289</v>
      </c>
      <c r="D42" s="71" t="s">
        <v>278</v>
      </c>
      <c r="E42" s="73" t="s">
        <v>188</v>
      </c>
      <c r="F42" s="35" t="s">
        <v>26</v>
      </c>
      <c r="G42" s="35" t="s">
        <v>26</v>
      </c>
      <c r="H42" s="35" t="s">
        <v>26</v>
      </c>
      <c r="I42" s="35" t="s">
        <v>29</v>
      </c>
      <c r="J42" s="77" t="s">
        <v>28</v>
      </c>
      <c r="K42" s="80">
        <v>110000</v>
      </c>
      <c r="L42" s="35" t="s">
        <v>235</v>
      </c>
      <c r="M42" s="35" t="s">
        <v>30</v>
      </c>
      <c r="N42" s="35" t="s">
        <v>260</v>
      </c>
      <c r="O42" s="35" t="s">
        <v>181</v>
      </c>
      <c r="P42" s="35" t="s">
        <v>187</v>
      </c>
      <c r="Q42" s="35" t="s">
        <v>21</v>
      </c>
      <c r="R42" s="74" t="s">
        <v>163</v>
      </c>
      <c r="S42" s="75" t="s">
        <v>22</v>
      </c>
      <c r="T42" s="76" t="s">
        <v>21</v>
      </c>
      <c r="U42" s="76" t="s">
        <v>21</v>
      </c>
    </row>
    <row r="43" spans="1:21" s="24" customFormat="1" ht="45" customHeight="1">
      <c r="A43" s="35" t="s">
        <v>273</v>
      </c>
      <c r="B43" s="35" t="s">
        <v>286</v>
      </c>
      <c r="C43" s="26" t="s">
        <v>290</v>
      </c>
      <c r="D43" s="71" t="s">
        <v>279</v>
      </c>
      <c r="E43" s="73" t="s">
        <v>188</v>
      </c>
      <c r="F43" s="35" t="s">
        <v>26</v>
      </c>
      <c r="G43" s="35" t="s">
        <v>26</v>
      </c>
      <c r="H43" s="35" t="s">
        <v>26</v>
      </c>
      <c r="I43" s="35" t="s">
        <v>29</v>
      </c>
      <c r="J43" s="77" t="s">
        <v>28</v>
      </c>
      <c r="K43" s="80">
        <v>450000</v>
      </c>
      <c r="L43" s="35" t="s">
        <v>235</v>
      </c>
      <c r="M43" s="35" t="s">
        <v>30</v>
      </c>
      <c r="N43" s="35" t="s">
        <v>260</v>
      </c>
      <c r="O43" s="35" t="s">
        <v>181</v>
      </c>
      <c r="P43" s="35" t="s">
        <v>187</v>
      </c>
      <c r="Q43" s="35" t="s">
        <v>21</v>
      </c>
      <c r="R43" s="74" t="s">
        <v>163</v>
      </c>
      <c r="S43" s="75" t="s">
        <v>22</v>
      </c>
      <c r="T43" s="76" t="s">
        <v>21</v>
      </c>
      <c r="U43" s="76" t="s">
        <v>21</v>
      </c>
    </row>
    <row r="44" spans="1:21" s="24" customFormat="1" ht="45" customHeight="1">
      <c r="A44" s="35" t="s">
        <v>274</v>
      </c>
      <c r="B44" s="35" t="s">
        <v>287</v>
      </c>
      <c r="C44" s="26" t="s">
        <v>291</v>
      </c>
      <c r="D44" s="71" t="s">
        <v>280</v>
      </c>
      <c r="E44" s="73" t="s">
        <v>188</v>
      </c>
      <c r="F44" s="35" t="s">
        <v>26</v>
      </c>
      <c r="G44" s="35" t="s">
        <v>26</v>
      </c>
      <c r="H44" s="35" t="s">
        <v>26</v>
      </c>
      <c r="I44" s="35" t="s">
        <v>29</v>
      </c>
      <c r="J44" s="77" t="s">
        <v>28</v>
      </c>
      <c r="K44" s="80">
        <v>450000</v>
      </c>
      <c r="L44" s="35" t="s">
        <v>235</v>
      </c>
      <c r="M44" s="35" t="s">
        <v>30</v>
      </c>
      <c r="N44" s="35" t="s">
        <v>191</v>
      </c>
      <c r="O44" s="35" t="s">
        <v>181</v>
      </c>
      <c r="P44" s="35" t="s">
        <v>187</v>
      </c>
      <c r="Q44" s="35" t="s">
        <v>21</v>
      </c>
      <c r="R44" s="74" t="s">
        <v>163</v>
      </c>
      <c r="S44" s="75" t="s">
        <v>21</v>
      </c>
      <c r="T44" s="76" t="s">
        <v>21</v>
      </c>
      <c r="U44" s="76" t="s">
        <v>21</v>
      </c>
    </row>
    <row r="45" spans="1:21" s="24" customFormat="1" ht="45" customHeight="1">
      <c r="A45" s="35" t="s">
        <v>275</v>
      </c>
      <c r="B45" s="35" t="s">
        <v>252</v>
      </c>
      <c r="C45" s="26" t="s">
        <v>254</v>
      </c>
      <c r="D45" s="71" t="s">
        <v>238</v>
      </c>
      <c r="E45" s="73" t="s">
        <v>188</v>
      </c>
      <c r="F45" s="35" t="s">
        <v>26</v>
      </c>
      <c r="G45" s="35" t="s">
        <v>26</v>
      </c>
      <c r="H45" s="35" t="s">
        <v>26</v>
      </c>
      <c r="I45" s="35" t="s">
        <v>29</v>
      </c>
      <c r="J45" s="77" t="s">
        <v>28</v>
      </c>
      <c r="K45" s="80" t="s">
        <v>163</v>
      </c>
      <c r="L45" s="35" t="s">
        <v>255</v>
      </c>
      <c r="M45" s="35" t="s">
        <v>258</v>
      </c>
      <c r="N45" s="35" t="s">
        <v>261</v>
      </c>
      <c r="O45" s="35" t="s">
        <v>22</v>
      </c>
      <c r="P45" s="35" t="s">
        <v>187</v>
      </c>
      <c r="Q45" s="35" t="s">
        <v>21</v>
      </c>
      <c r="R45" s="74" t="s">
        <v>163</v>
      </c>
      <c r="S45" s="75" t="s">
        <v>22</v>
      </c>
      <c r="T45" s="76" t="s">
        <v>21</v>
      </c>
      <c r="U45" s="76" t="s">
        <v>21</v>
      </c>
    </row>
    <row r="46" spans="1:21" s="24" customFormat="1" ht="45" customHeight="1">
      <c r="A46" s="35" t="s">
        <v>276</v>
      </c>
      <c r="B46" s="35" t="s">
        <v>252</v>
      </c>
      <c r="C46" s="26" t="s">
        <v>254</v>
      </c>
      <c r="D46" s="71" t="s">
        <v>238</v>
      </c>
      <c r="E46" s="73" t="s">
        <v>188</v>
      </c>
      <c r="F46" s="35" t="s">
        <v>26</v>
      </c>
      <c r="G46" s="35" t="s">
        <v>26</v>
      </c>
      <c r="H46" s="35" t="s">
        <v>26</v>
      </c>
      <c r="I46" s="35" t="s">
        <v>29</v>
      </c>
      <c r="J46" s="77" t="s">
        <v>28</v>
      </c>
      <c r="K46" s="80" t="s">
        <v>163</v>
      </c>
      <c r="L46" s="35" t="s">
        <v>256</v>
      </c>
      <c r="M46" s="35" t="s">
        <v>259</v>
      </c>
      <c r="N46" s="35" t="s">
        <v>261</v>
      </c>
      <c r="O46" s="35" t="s">
        <v>22</v>
      </c>
      <c r="P46" s="35" t="s">
        <v>187</v>
      </c>
      <c r="Q46" s="35" t="s">
        <v>21</v>
      </c>
      <c r="R46" s="74" t="s">
        <v>163</v>
      </c>
      <c r="S46" s="75" t="s">
        <v>22</v>
      </c>
      <c r="T46" s="76" t="s">
        <v>21</v>
      </c>
      <c r="U46" s="76" t="s">
        <v>21</v>
      </c>
    </row>
    <row r="47" spans="1:21" s="24" customFormat="1" ht="45" customHeight="1">
      <c r="A47" s="35" t="s">
        <v>277</v>
      </c>
      <c r="B47" s="35" t="s">
        <v>227</v>
      </c>
      <c r="C47" s="26" t="s">
        <v>228</v>
      </c>
      <c r="D47" s="71" t="s">
        <v>218</v>
      </c>
      <c r="E47" s="73" t="s">
        <v>188</v>
      </c>
      <c r="F47" s="35" t="s">
        <v>26</v>
      </c>
      <c r="G47" s="35" t="s">
        <v>26</v>
      </c>
      <c r="H47" s="35" t="s">
        <v>26</v>
      </c>
      <c r="I47" s="35" t="s">
        <v>29</v>
      </c>
      <c r="J47" s="77" t="s">
        <v>28</v>
      </c>
      <c r="K47" s="80" t="s">
        <v>163</v>
      </c>
      <c r="L47" s="35" t="s">
        <v>257</v>
      </c>
      <c r="M47" s="35" t="s">
        <v>258</v>
      </c>
      <c r="N47" s="35" t="s">
        <v>261</v>
      </c>
      <c r="O47" s="35" t="s">
        <v>22</v>
      </c>
      <c r="P47" s="35" t="s">
        <v>187</v>
      </c>
      <c r="Q47" s="35" t="s">
        <v>21</v>
      </c>
      <c r="R47" s="74" t="s">
        <v>163</v>
      </c>
      <c r="S47" s="75" t="s">
        <v>22</v>
      </c>
      <c r="T47" s="76" t="s">
        <v>21</v>
      </c>
      <c r="U47" s="76" t="s">
        <v>21</v>
      </c>
    </row>
    <row r="48" spans="1:21" s="24" customFormat="1" ht="45" customHeight="1">
      <c r="A48" s="35" t="s">
        <v>281</v>
      </c>
      <c r="B48" s="35" t="s">
        <v>227</v>
      </c>
      <c r="C48" s="26" t="s">
        <v>228</v>
      </c>
      <c r="D48" s="71" t="s">
        <v>218</v>
      </c>
      <c r="E48" s="73" t="s">
        <v>188</v>
      </c>
      <c r="F48" s="35" t="s">
        <v>26</v>
      </c>
      <c r="G48" s="35" t="s">
        <v>26</v>
      </c>
      <c r="H48" s="35" t="s">
        <v>26</v>
      </c>
      <c r="I48" s="35" t="s">
        <v>29</v>
      </c>
      <c r="J48" s="77" t="s">
        <v>28</v>
      </c>
      <c r="K48" s="80" t="s">
        <v>163</v>
      </c>
      <c r="L48" s="35" t="s">
        <v>256</v>
      </c>
      <c r="M48" s="35" t="s">
        <v>259</v>
      </c>
      <c r="N48" s="35" t="s">
        <v>261</v>
      </c>
      <c r="O48" s="35" t="s">
        <v>22</v>
      </c>
      <c r="P48" s="35" t="s">
        <v>187</v>
      </c>
      <c r="Q48" s="35" t="s">
        <v>21</v>
      </c>
      <c r="R48" s="74" t="s">
        <v>163</v>
      </c>
      <c r="S48" s="75" t="s">
        <v>22</v>
      </c>
      <c r="T48" s="76" t="s">
        <v>21</v>
      </c>
      <c r="U48" s="76" t="s">
        <v>21</v>
      </c>
    </row>
    <row r="49" spans="1:21" s="24" customFormat="1" ht="45" customHeight="1">
      <c r="A49" s="85"/>
      <c r="B49" s="85"/>
      <c r="C49" s="86"/>
      <c r="D49" s="87"/>
      <c r="E49" s="88"/>
      <c r="F49" s="85"/>
      <c r="G49" s="85"/>
      <c r="H49" s="85"/>
      <c r="I49" s="85"/>
      <c r="J49" s="89"/>
      <c r="K49" s="90"/>
      <c r="L49" s="85"/>
      <c r="M49" s="85"/>
      <c r="N49" s="85"/>
      <c r="O49" s="85"/>
      <c r="P49" s="91"/>
      <c r="Q49" s="91"/>
      <c r="R49" s="92"/>
      <c r="S49" s="93"/>
      <c r="T49" s="94"/>
      <c r="U49" s="94"/>
    </row>
    <row r="50" spans="1:19" ht="21.75" customHeight="1">
      <c r="A50" s="147" t="s">
        <v>172</v>
      </c>
      <c r="B50" s="147"/>
      <c r="C50" s="147"/>
      <c r="D50" s="147"/>
      <c r="E50" s="53"/>
      <c r="F50" s="28"/>
      <c r="G50" s="28"/>
      <c r="H50" s="39"/>
      <c r="I50" s="55"/>
      <c r="J50" s="148" t="s">
        <v>173</v>
      </c>
      <c r="K50" s="148"/>
      <c r="L50" s="28"/>
      <c r="M50" s="148" t="s">
        <v>174</v>
      </c>
      <c r="N50" s="148"/>
      <c r="O50" s="148"/>
      <c r="P50" s="54"/>
      <c r="Q50" s="54"/>
      <c r="R50" s="65"/>
      <c r="S50" s="65"/>
    </row>
    <row r="51" spans="1:17" ht="12.75">
      <c r="A51" s="31"/>
      <c r="B51" s="25"/>
      <c r="C51" s="25"/>
      <c r="D51" s="72"/>
      <c r="E51" s="25"/>
      <c r="F51" s="25"/>
      <c r="G51" s="25"/>
      <c r="H51" s="40"/>
      <c r="I51" s="40"/>
      <c r="J51" s="31"/>
      <c r="K51" s="52">
        <f>SUM(K50:K50)</f>
        <v>0</v>
      </c>
      <c r="L51" s="25"/>
      <c r="M51" s="25"/>
      <c r="N51" s="25"/>
      <c r="O51" s="66"/>
      <c r="P51" s="54"/>
      <c r="Q51" s="54"/>
    </row>
  </sheetData>
  <sheetProtection/>
  <mergeCells count="39">
    <mergeCell ref="A10:E10"/>
    <mergeCell ref="A11:E11"/>
    <mergeCell ref="A12:E12"/>
    <mergeCell ref="F9:U9"/>
    <mergeCell ref="F10:U10"/>
    <mergeCell ref="F11:U11"/>
    <mergeCell ref="F12:U12"/>
    <mergeCell ref="T14:T16"/>
    <mergeCell ref="U14:U16"/>
    <mergeCell ref="Q1:U1"/>
    <mergeCell ref="A50:D50"/>
    <mergeCell ref="J50:K50"/>
    <mergeCell ref="M50:O50"/>
    <mergeCell ref="R14:R16"/>
    <mergeCell ref="O14:O15"/>
    <mergeCell ref="N14:N16"/>
    <mergeCell ref="D14:M14"/>
    <mergeCell ref="I15:J15"/>
    <mergeCell ref="H15:H16"/>
    <mergeCell ref="P14:P16"/>
    <mergeCell ref="A17:U17"/>
    <mergeCell ref="L15:M15"/>
    <mergeCell ref="A9:E9"/>
    <mergeCell ref="S14:S16"/>
    <mergeCell ref="A2:O2"/>
    <mergeCell ref="A3:O3"/>
    <mergeCell ref="G4:K4"/>
    <mergeCell ref="A14:A16"/>
    <mergeCell ref="B14:B16"/>
    <mergeCell ref="C14:C16"/>
    <mergeCell ref="D15:D16"/>
    <mergeCell ref="E15:E16"/>
    <mergeCell ref="Q14:Q16"/>
    <mergeCell ref="F6:U6"/>
    <mergeCell ref="F7:U7"/>
    <mergeCell ref="F8:U8"/>
    <mergeCell ref="A6:E6"/>
    <mergeCell ref="A7:E7"/>
    <mergeCell ref="A8:E8"/>
  </mergeCells>
  <hyperlinks>
    <hyperlink ref="F9" r:id="rId1" display="kommunalnik188@yandex.ru"/>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7" r:id="rId2"/>
</worksheet>
</file>

<file path=xl/worksheets/sheet2.xml><?xml version="1.0" encoding="utf-8"?>
<worksheet xmlns="http://schemas.openxmlformats.org/spreadsheetml/2006/main" xmlns:r="http://schemas.openxmlformats.org/officeDocument/2006/relationships">
  <dimension ref="A1:W33"/>
  <sheetViews>
    <sheetView view="pageBreakPreview" zoomScaleSheetLayoutView="100" zoomScalePageLayoutView="0" workbookViewId="0" topLeftCell="A1">
      <selection activeCell="AU7" sqref="AU7"/>
    </sheetView>
  </sheetViews>
  <sheetFormatPr defaultColWidth="0.875" defaultRowHeight="12.75"/>
  <cols>
    <col min="1" max="1" width="7.125" style="2" customWidth="1"/>
    <col min="2" max="2" width="7.625" style="2" customWidth="1"/>
    <col min="3" max="4" width="12.50390625" style="2" customWidth="1"/>
    <col min="5" max="5" width="13.50390625" style="2" customWidth="1"/>
    <col min="6" max="6" width="7.625" style="2" customWidth="1"/>
    <col min="7" max="7" width="7.00390625" style="2" customWidth="1"/>
    <col min="8" max="8" width="7.50390625" style="2" customWidth="1"/>
    <col min="9" max="9" width="11.50390625" style="2" customWidth="1"/>
    <col min="10" max="10" width="12.875" style="2" customWidth="1"/>
    <col min="11" max="11" width="12.50390625" style="2" customWidth="1"/>
    <col min="12" max="12" width="13.50390625" style="2" customWidth="1"/>
    <col min="13" max="13" width="10.00390625" style="2" customWidth="1"/>
    <col min="14" max="16" width="12.875" style="2" customWidth="1"/>
    <col min="17" max="20" width="10.50390625" style="2" customWidth="1"/>
    <col min="21" max="21" width="6.50390625" style="8" customWidth="1"/>
    <col min="22" max="23" width="4.875" style="2" customWidth="1"/>
    <col min="24" max="24" width="1.875" style="2" bestFit="1" customWidth="1"/>
    <col min="25" max="16384" width="0.875" style="2" customWidth="1"/>
  </cols>
  <sheetData>
    <row r="1" spans="1:20" ht="22.5" customHeight="1">
      <c r="A1" s="177" t="s">
        <v>15</v>
      </c>
      <c r="B1" s="177"/>
      <c r="C1" s="177"/>
      <c r="D1" s="177"/>
      <c r="E1" s="177"/>
      <c r="F1" s="177"/>
      <c r="G1" s="177"/>
      <c r="H1" s="177"/>
      <c r="I1" s="177"/>
      <c r="J1" s="177"/>
      <c r="K1" s="177"/>
      <c r="L1" s="177"/>
      <c r="M1" s="177"/>
      <c r="N1" s="177"/>
      <c r="O1" s="177"/>
      <c r="P1" s="177"/>
      <c r="Q1" s="177"/>
      <c r="R1" s="81"/>
      <c r="S1" s="81"/>
      <c r="T1" s="81"/>
    </row>
    <row r="2" spans="1:20" ht="24" customHeight="1">
      <c r="A2" s="178" t="s">
        <v>339</v>
      </c>
      <c r="B2" s="179"/>
      <c r="C2" s="179"/>
      <c r="D2" s="179"/>
      <c r="E2" s="179"/>
      <c r="F2" s="179"/>
      <c r="G2" s="179"/>
      <c r="H2" s="179"/>
      <c r="I2" s="179"/>
      <c r="J2" s="179"/>
      <c r="K2" s="179"/>
      <c r="L2" s="179"/>
      <c r="M2" s="179"/>
      <c r="N2" s="179"/>
      <c r="O2" s="179"/>
      <c r="P2" s="179"/>
      <c r="Q2" s="180"/>
      <c r="R2" s="83"/>
      <c r="S2" s="83"/>
      <c r="T2" s="83"/>
    </row>
    <row r="3" spans="1:20" ht="6.75" customHeight="1" hidden="1">
      <c r="A3" s="184" t="s">
        <v>250</v>
      </c>
      <c r="B3" s="185"/>
      <c r="C3" s="185"/>
      <c r="D3" s="185"/>
      <c r="E3" s="185"/>
      <c r="F3" s="185"/>
      <c r="G3" s="185"/>
      <c r="H3" s="185"/>
      <c r="I3" s="185"/>
      <c r="J3" s="185"/>
      <c r="K3" s="185"/>
      <c r="L3" s="185"/>
      <c r="M3" s="185"/>
      <c r="N3" s="185"/>
      <c r="O3" s="185"/>
      <c r="P3" s="185"/>
      <c r="Q3" s="186"/>
      <c r="R3" s="83"/>
      <c r="S3" s="83"/>
      <c r="T3" s="83"/>
    </row>
    <row r="4" spans="1:20" ht="23.25" customHeight="1">
      <c r="A4" s="184" t="s">
        <v>340</v>
      </c>
      <c r="B4" s="185"/>
      <c r="C4" s="185"/>
      <c r="D4" s="185"/>
      <c r="E4" s="185"/>
      <c r="F4" s="185"/>
      <c r="G4" s="185"/>
      <c r="H4" s="185"/>
      <c r="I4" s="185"/>
      <c r="J4" s="185"/>
      <c r="K4" s="185"/>
      <c r="L4" s="185"/>
      <c r="M4" s="185"/>
      <c r="N4" s="185"/>
      <c r="O4" s="185"/>
      <c r="P4" s="185"/>
      <c r="Q4" s="186"/>
      <c r="R4" s="83"/>
      <c r="S4" s="83"/>
      <c r="T4" s="83"/>
    </row>
    <row r="5" spans="1:20" ht="39" customHeight="1">
      <c r="A5" s="181" t="s">
        <v>292</v>
      </c>
      <c r="B5" s="182"/>
      <c r="C5" s="182"/>
      <c r="D5" s="182"/>
      <c r="E5" s="182"/>
      <c r="F5" s="182"/>
      <c r="G5" s="182"/>
      <c r="H5" s="182"/>
      <c r="I5" s="182"/>
      <c r="J5" s="182"/>
      <c r="K5" s="182"/>
      <c r="L5" s="182"/>
      <c r="M5" s="182"/>
      <c r="N5" s="182"/>
      <c r="O5" s="182"/>
      <c r="P5" s="182"/>
      <c r="Q5" s="183"/>
      <c r="R5" s="82"/>
      <c r="S5" s="82"/>
      <c r="T5" s="82"/>
    </row>
    <row r="6" spans="1:20" ht="43.5" customHeight="1">
      <c r="A6" s="184" t="s">
        <v>171</v>
      </c>
      <c r="B6" s="185"/>
      <c r="C6" s="185"/>
      <c r="D6" s="185"/>
      <c r="E6" s="185"/>
      <c r="F6" s="185"/>
      <c r="G6" s="185"/>
      <c r="H6" s="185"/>
      <c r="I6" s="185"/>
      <c r="J6" s="185"/>
      <c r="K6" s="185"/>
      <c r="L6" s="185"/>
      <c r="M6" s="185"/>
      <c r="N6" s="185"/>
      <c r="O6" s="185"/>
      <c r="P6" s="185"/>
      <c r="Q6" s="186"/>
      <c r="R6" s="83"/>
      <c r="S6" s="83"/>
      <c r="T6" s="83"/>
    </row>
    <row r="7" spans="1:20" ht="38.25" customHeight="1">
      <c r="A7" s="181" t="s">
        <v>177</v>
      </c>
      <c r="B7" s="182"/>
      <c r="C7" s="182"/>
      <c r="D7" s="182"/>
      <c r="E7" s="182"/>
      <c r="F7" s="182"/>
      <c r="G7" s="182"/>
      <c r="H7" s="182"/>
      <c r="I7" s="182"/>
      <c r="J7" s="182"/>
      <c r="K7" s="182"/>
      <c r="L7" s="182"/>
      <c r="M7" s="182"/>
      <c r="N7" s="182"/>
      <c r="O7" s="182"/>
      <c r="P7" s="182"/>
      <c r="Q7" s="183"/>
      <c r="R7" s="82"/>
      <c r="S7" s="82"/>
      <c r="T7" s="82"/>
    </row>
    <row r="8" spans="1:20" ht="12.75" customHeight="1" hidden="1">
      <c r="A8" s="181" t="s">
        <v>178</v>
      </c>
      <c r="B8" s="182"/>
      <c r="C8" s="182"/>
      <c r="D8" s="182"/>
      <c r="E8" s="182"/>
      <c r="F8" s="182"/>
      <c r="G8" s="182"/>
      <c r="H8" s="182"/>
      <c r="I8" s="182"/>
      <c r="J8" s="182"/>
      <c r="K8" s="182"/>
      <c r="L8" s="182"/>
      <c r="M8" s="182"/>
      <c r="N8" s="182"/>
      <c r="O8" s="182"/>
      <c r="P8" s="182"/>
      <c r="Q8" s="183"/>
      <c r="R8" s="82"/>
      <c r="S8" s="82"/>
      <c r="T8" s="82"/>
    </row>
    <row r="9" spans="1:21" s="7" customFormat="1" ht="37.5" customHeight="1">
      <c r="A9" s="187" t="s">
        <v>179</v>
      </c>
      <c r="B9" s="188"/>
      <c r="C9" s="188"/>
      <c r="D9" s="188"/>
      <c r="E9" s="188"/>
      <c r="F9" s="188"/>
      <c r="G9" s="188"/>
      <c r="H9" s="188"/>
      <c r="I9" s="188"/>
      <c r="J9" s="188"/>
      <c r="K9" s="188"/>
      <c r="L9" s="188"/>
      <c r="M9" s="188"/>
      <c r="N9" s="188"/>
      <c r="O9" s="188"/>
      <c r="P9" s="188"/>
      <c r="Q9" s="189"/>
      <c r="R9" s="82"/>
      <c r="S9" s="82"/>
      <c r="T9" s="82"/>
      <c r="U9" s="8"/>
    </row>
    <row r="10" spans="1:21" s="4" customFormat="1" ht="27.75" customHeight="1">
      <c r="A10" s="190" t="s">
        <v>180</v>
      </c>
      <c r="B10" s="190"/>
      <c r="C10" s="190"/>
      <c r="D10" s="190"/>
      <c r="E10" s="190"/>
      <c r="F10" s="190"/>
      <c r="G10" s="190"/>
      <c r="H10" s="190"/>
      <c r="I10" s="190"/>
      <c r="J10" s="190"/>
      <c r="K10" s="190"/>
      <c r="L10" s="190"/>
      <c r="M10" s="190"/>
      <c r="N10" s="190"/>
      <c r="O10" s="190"/>
      <c r="P10" s="190"/>
      <c r="Q10" s="190"/>
      <c r="R10" s="82"/>
      <c r="S10" s="82"/>
      <c r="T10" s="82"/>
      <c r="U10" s="8"/>
    </row>
    <row r="11" spans="1:21" s="4" customFormat="1" ht="38.25" customHeight="1">
      <c r="A11" s="2"/>
      <c r="B11" s="2"/>
      <c r="C11" s="2"/>
      <c r="D11" s="2"/>
      <c r="E11" s="2"/>
      <c r="F11" s="2"/>
      <c r="G11" s="2"/>
      <c r="H11" s="2"/>
      <c r="I11" s="2"/>
      <c r="J11" s="2"/>
      <c r="K11" s="2"/>
      <c r="L11" s="2"/>
      <c r="M11" s="2"/>
      <c r="N11" s="2"/>
      <c r="O11" s="2"/>
      <c r="P11" s="2"/>
      <c r="Q11" s="2"/>
      <c r="R11" s="2"/>
      <c r="S11" s="2"/>
      <c r="T11" s="2"/>
      <c r="U11" s="8"/>
    </row>
    <row r="12" spans="1:21" s="3" customFormat="1" ht="15" customHeight="1">
      <c r="A12" s="129" t="s">
        <v>0</v>
      </c>
      <c r="B12" s="129" t="s">
        <v>14</v>
      </c>
      <c r="C12" s="174" t="s">
        <v>18</v>
      </c>
      <c r="D12" s="154" t="s">
        <v>9</v>
      </c>
      <c r="E12" s="155"/>
      <c r="F12" s="155"/>
      <c r="G12" s="155"/>
      <c r="H12" s="155"/>
      <c r="I12" s="155"/>
      <c r="J12" s="155"/>
      <c r="K12" s="155"/>
      <c r="L12" s="155"/>
      <c r="M12" s="156"/>
      <c r="N12" s="151" t="s">
        <v>8</v>
      </c>
      <c r="O12" s="172" t="s">
        <v>17</v>
      </c>
      <c r="P12" s="143" t="s">
        <v>186</v>
      </c>
      <c r="Q12" s="143" t="s">
        <v>175</v>
      </c>
      <c r="R12" s="143" t="s">
        <v>176</v>
      </c>
      <c r="S12" s="143" t="s">
        <v>190</v>
      </c>
      <c r="T12" s="143" t="s">
        <v>184</v>
      </c>
      <c r="U12" s="143" t="s">
        <v>185</v>
      </c>
    </row>
    <row r="13" spans="1:21" s="3" customFormat="1" ht="27" customHeight="1">
      <c r="A13" s="130"/>
      <c r="B13" s="130"/>
      <c r="C13" s="175"/>
      <c r="D13" s="151" t="s">
        <v>2</v>
      </c>
      <c r="E13" s="157" t="s">
        <v>3</v>
      </c>
      <c r="F13" s="154" t="s">
        <v>5</v>
      </c>
      <c r="G13" s="156"/>
      <c r="H13" s="157" t="s">
        <v>13</v>
      </c>
      <c r="I13" s="154" t="s">
        <v>16</v>
      </c>
      <c r="J13" s="156"/>
      <c r="K13" s="157" t="s">
        <v>6</v>
      </c>
      <c r="L13" s="154" t="s">
        <v>7</v>
      </c>
      <c r="M13" s="156"/>
      <c r="N13" s="152"/>
      <c r="O13" s="173"/>
      <c r="P13" s="144"/>
      <c r="Q13" s="144"/>
      <c r="R13" s="144"/>
      <c r="S13" s="144"/>
      <c r="T13" s="144"/>
      <c r="U13" s="144"/>
    </row>
    <row r="14" spans="1:21" ht="91.5" customHeight="1">
      <c r="A14" s="131"/>
      <c r="B14" s="131"/>
      <c r="C14" s="176"/>
      <c r="D14" s="153"/>
      <c r="E14" s="158"/>
      <c r="F14" s="43" t="s">
        <v>12</v>
      </c>
      <c r="G14" s="43" t="s">
        <v>4</v>
      </c>
      <c r="H14" s="158"/>
      <c r="I14" s="43" t="s">
        <v>11</v>
      </c>
      <c r="J14" s="43" t="s">
        <v>4</v>
      </c>
      <c r="K14" s="158"/>
      <c r="L14" s="45" t="s">
        <v>10</v>
      </c>
      <c r="M14" s="45" t="s">
        <v>19</v>
      </c>
      <c r="N14" s="153"/>
      <c r="O14" s="45" t="s">
        <v>20</v>
      </c>
      <c r="P14" s="145"/>
      <c r="Q14" s="145"/>
      <c r="R14" s="145"/>
      <c r="S14" s="145"/>
      <c r="T14" s="145"/>
      <c r="U14" s="145"/>
    </row>
    <row r="15" spans="1:21" ht="12.75">
      <c r="A15" s="170" t="s">
        <v>182</v>
      </c>
      <c r="B15" s="171"/>
      <c r="C15" s="171"/>
      <c r="D15" s="171"/>
      <c r="E15" s="171"/>
      <c r="F15" s="171"/>
      <c r="G15" s="171"/>
      <c r="H15" s="171"/>
      <c r="I15" s="171"/>
      <c r="J15" s="171"/>
      <c r="K15" s="171"/>
      <c r="L15" s="171"/>
      <c r="M15" s="171"/>
      <c r="N15" s="171"/>
      <c r="O15" s="171"/>
      <c r="P15" s="171"/>
      <c r="Q15" s="171"/>
      <c r="R15" s="171"/>
      <c r="S15" s="171"/>
      <c r="T15" s="171"/>
      <c r="U15" s="171"/>
    </row>
    <row r="16" spans="1:21" s="104" customFormat="1" ht="39.75" customHeight="1">
      <c r="A16" s="95" t="s">
        <v>1</v>
      </c>
      <c r="B16" s="95" t="s">
        <v>227</v>
      </c>
      <c r="C16" s="95" t="s">
        <v>228</v>
      </c>
      <c r="D16" s="98" t="s">
        <v>218</v>
      </c>
      <c r="E16" s="98" t="s">
        <v>188</v>
      </c>
      <c r="F16" s="95" t="s">
        <v>26</v>
      </c>
      <c r="G16" s="95" t="s">
        <v>26</v>
      </c>
      <c r="H16" s="95" t="s">
        <v>26</v>
      </c>
      <c r="I16" s="95" t="s">
        <v>29</v>
      </c>
      <c r="J16" s="99" t="s">
        <v>28</v>
      </c>
      <c r="K16" s="105">
        <v>350000</v>
      </c>
      <c r="L16" s="95" t="s">
        <v>235</v>
      </c>
      <c r="M16" s="95" t="s">
        <v>30</v>
      </c>
      <c r="N16" s="95" t="s">
        <v>260</v>
      </c>
      <c r="O16" s="95" t="s">
        <v>181</v>
      </c>
      <c r="P16" s="95" t="s">
        <v>187</v>
      </c>
      <c r="Q16" s="95" t="s">
        <v>21</v>
      </c>
      <c r="R16" s="101" t="s">
        <v>163</v>
      </c>
      <c r="S16" s="101" t="s">
        <v>22</v>
      </c>
      <c r="T16" s="106" t="s">
        <v>21</v>
      </c>
      <c r="U16" s="106" t="s">
        <v>21</v>
      </c>
    </row>
    <row r="17" spans="1:21" s="104" customFormat="1" ht="43.5" customHeight="1">
      <c r="A17" s="95" t="s">
        <v>197</v>
      </c>
      <c r="B17" s="95" t="s">
        <v>229</v>
      </c>
      <c r="C17" s="95" t="s">
        <v>229</v>
      </c>
      <c r="D17" s="98" t="s">
        <v>220</v>
      </c>
      <c r="E17" s="98" t="s">
        <v>188</v>
      </c>
      <c r="F17" s="95" t="s">
        <v>26</v>
      </c>
      <c r="G17" s="95" t="s">
        <v>26</v>
      </c>
      <c r="H17" s="95" t="s">
        <v>26</v>
      </c>
      <c r="I17" s="95" t="s">
        <v>29</v>
      </c>
      <c r="J17" s="99" t="s">
        <v>28</v>
      </c>
      <c r="K17" s="105">
        <v>360000</v>
      </c>
      <c r="L17" s="95" t="s">
        <v>235</v>
      </c>
      <c r="M17" s="95" t="s">
        <v>30</v>
      </c>
      <c r="N17" s="95" t="s">
        <v>260</v>
      </c>
      <c r="O17" s="95" t="s">
        <v>181</v>
      </c>
      <c r="P17" s="95" t="s">
        <v>187</v>
      </c>
      <c r="Q17" s="95" t="s">
        <v>21</v>
      </c>
      <c r="R17" s="101" t="s">
        <v>163</v>
      </c>
      <c r="S17" s="101" t="s">
        <v>22</v>
      </c>
      <c r="T17" s="106" t="s">
        <v>21</v>
      </c>
      <c r="U17" s="106" t="s">
        <v>21</v>
      </c>
    </row>
    <row r="18" spans="1:22" s="121" customFormat="1" ht="70.5" customHeight="1">
      <c r="A18" s="112" t="s">
        <v>198</v>
      </c>
      <c r="B18" s="112" t="s">
        <v>230</v>
      </c>
      <c r="C18" s="112" t="s">
        <v>231</v>
      </c>
      <c r="D18" s="115" t="s">
        <v>221</v>
      </c>
      <c r="E18" s="115" t="s">
        <v>188</v>
      </c>
      <c r="F18" s="112" t="s">
        <v>26</v>
      </c>
      <c r="G18" s="112" t="s">
        <v>26</v>
      </c>
      <c r="H18" s="112" t="s">
        <v>26</v>
      </c>
      <c r="I18" s="112" t="s">
        <v>29</v>
      </c>
      <c r="J18" s="116" t="s">
        <v>28</v>
      </c>
      <c r="K18" s="122">
        <v>1800000</v>
      </c>
      <c r="L18" s="112" t="s">
        <v>235</v>
      </c>
      <c r="M18" s="112" t="s">
        <v>30</v>
      </c>
      <c r="N18" s="112" t="s">
        <v>260</v>
      </c>
      <c r="O18" s="112" t="s">
        <v>181</v>
      </c>
      <c r="P18" s="112" t="s">
        <v>187</v>
      </c>
      <c r="Q18" s="112" t="s">
        <v>21</v>
      </c>
      <c r="R18" s="118" t="s">
        <v>163</v>
      </c>
      <c r="S18" s="118" t="s">
        <v>22</v>
      </c>
      <c r="T18" s="123" t="s">
        <v>21</v>
      </c>
      <c r="U18" s="123" t="s">
        <v>21</v>
      </c>
      <c r="V18" s="121" t="s">
        <v>293</v>
      </c>
    </row>
    <row r="19" spans="1:21" s="104" customFormat="1" ht="49.5" customHeight="1">
      <c r="A19" s="95" t="s">
        <v>239</v>
      </c>
      <c r="B19" s="95" t="s">
        <v>232</v>
      </c>
      <c r="C19" s="96" t="s">
        <v>233</v>
      </c>
      <c r="D19" s="97" t="s">
        <v>236</v>
      </c>
      <c r="E19" s="98" t="s">
        <v>188</v>
      </c>
      <c r="F19" s="95" t="s">
        <v>26</v>
      </c>
      <c r="G19" s="95" t="s">
        <v>26</v>
      </c>
      <c r="H19" s="95" t="s">
        <v>26</v>
      </c>
      <c r="I19" s="95" t="s">
        <v>29</v>
      </c>
      <c r="J19" s="99" t="s">
        <v>28</v>
      </c>
      <c r="K19" s="105">
        <v>320000</v>
      </c>
      <c r="L19" s="95" t="s">
        <v>235</v>
      </c>
      <c r="M19" s="95" t="s">
        <v>30</v>
      </c>
      <c r="N19" s="95" t="s">
        <v>260</v>
      </c>
      <c r="O19" s="95" t="s">
        <v>181</v>
      </c>
      <c r="P19" s="95" t="s">
        <v>187</v>
      </c>
      <c r="Q19" s="95" t="s">
        <v>21</v>
      </c>
      <c r="R19" s="101" t="s">
        <v>163</v>
      </c>
      <c r="S19" s="101" t="s">
        <v>22</v>
      </c>
      <c r="T19" s="106" t="s">
        <v>21</v>
      </c>
      <c r="U19" s="106" t="s">
        <v>21</v>
      </c>
    </row>
    <row r="20" spans="1:21" s="104" customFormat="1" ht="45" customHeight="1">
      <c r="A20" s="95" t="s">
        <v>240</v>
      </c>
      <c r="B20" s="95" t="s">
        <v>266</v>
      </c>
      <c r="C20" s="96" t="s">
        <v>267</v>
      </c>
      <c r="D20" s="97" t="s">
        <v>237</v>
      </c>
      <c r="E20" s="98" t="s">
        <v>188</v>
      </c>
      <c r="F20" s="95" t="s">
        <v>26</v>
      </c>
      <c r="G20" s="95" t="s">
        <v>26</v>
      </c>
      <c r="H20" s="95" t="s">
        <v>26</v>
      </c>
      <c r="I20" s="95" t="s">
        <v>29</v>
      </c>
      <c r="J20" s="99" t="s">
        <v>28</v>
      </c>
      <c r="K20" s="100">
        <v>120000</v>
      </c>
      <c r="L20" s="95" t="s">
        <v>235</v>
      </c>
      <c r="M20" s="95" t="s">
        <v>30</v>
      </c>
      <c r="N20" s="95" t="s">
        <v>260</v>
      </c>
      <c r="O20" s="95" t="s">
        <v>22</v>
      </c>
      <c r="P20" s="95" t="s">
        <v>187</v>
      </c>
      <c r="Q20" s="95" t="s">
        <v>21</v>
      </c>
      <c r="R20" s="101" t="s">
        <v>163</v>
      </c>
      <c r="S20" s="102" t="s">
        <v>22</v>
      </c>
      <c r="T20" s="103" t="s">
        <v>21</v>
      </c>
      <c r="U20" s="103" t="s">
        <v>21</v>
      </c>
    </row>
    <row r="21" spans="1:21" s="104" customFormat="1" ht="45" customHeight="1">
      <c r="A21" s="95" t="s">
        <v>241</v>
      </c>
      <c r="B21" s="95" t="s">
        <v>269</v>
      </c>
      <c r="C21" s="96" t="s">
        <v>268</v>
      </c>
      <c r="D21" s="97" t="s">
        <v>242</v>
      </c>
      <c r="E21" s="98" t="s">
        <v>188</v>
      </c>
      <c r="F21" s="95" t="s">
        <v>26</v>
      </c>
      <c r="G21" s="95" t="s">
        <v>26</v>
      </c>
      <c r="H21" s="95" t="s">
        <v>26</v>
      </c>
      <c r="I21" s="95" t="s">
        <v>29</v>
      </c>
      <c r="J21" s="99" t="s">
        <v>28</v>
      </c>
      <c r="K21" s="100">
        <v>130000</v>
      </c>
      <c r="L21" s="95" t="s">
        <v>235</v>
      </c>
      <c r="M21" s="95" t="s">
        <v>30</v>
      </c>
      <c r="N21" s="95" t="s">
        <v>260</v>
      </c>
      <c r="O21" s="95" t="s">
        <v>181</v>
      </c>
      <c r="P21" s="95" t="s">
        <v>187</v>
      </c>
      <c r="Q21" s="95" t="s">
        <v>21</v>
      </c>
      <c r="R21" s="101" t="s">
        <v>163</v>
      </c>
      <c r="S21" s="102" t="s">
        <v>22</v>
      </c>
      <c r="T21" s="103" t="s">
        <v>21</v>
      </c>
      <c r="U21" s="103" t="s">
        <v>21</v>
      </c>
    </row>
    <row r="22" spans="1:21" s="121" customFormat="1" ht="45" customHeight="1">
      <c r="A22" s="112" t="s">
        <v>199</v>
      </c>
      <c r="B22" s="112" t="s">
        <v>251</v>
      </c>
      <c r="C22" s="113" t="s">
        <v>253</v>
      </c>
      <c r="D22" s="114" t="s">
        <v>243</v>
      </c>
      <c r="E22" s="115" t="s">
        <v>188</v>
      </c>
      <c r="F22" s="112" t="s">
        <v>26</v>
      </c>
      <c r="G22" s="112" t="s">
        <v>26</v>
      </c>
      <c r="H22" s="112" t="s">
        <v>26</v>
      </c>
      <c r="I22" s="112" t="s">
        <v>29</v>
      </c>
      <c r="J22" s="116" t="s">
        <v>28</v>
      </c>
      <c r="K22" s="117">
        <v>200000</v>
      </c>
      <c r="L22" s="112" t="s">
        <v>235</v>
      </c>
      <c r="M22" s="112" t="s">
        <v>30</v>
      </c>
      <c r="N22" s="112" t="s">
        <v>260</v>
      </c>
      <c r="O22" s="112" t="s">
        <v>181</v>
      </c>
      <c r="P22" s="112" t="s">
        <v>187</v>
      </c>
      <c r="Q22" s="112" t="s">
        <v>21</v>
      </c>
      <c r="R22" s="118" t="s">
        <v>163</v>
      </c>
      <c r="S22" s="119" t="s">
        <v>22</v>
      </c>
      <c r="T22" s="120" t="s">
        <v>21</v>
      </c>
      <c r="U22" s="120" t="s">
        <v>21</v>
      </c>
    </row>
    <row r="23" spans="1:21" s="104" customFormat="1" ht="45" customHeight="1">
      <c r="A23" s="95" t="s">
        <v>200</v>
      </c>
      <c r="B23" s="95" t="s">
        <v>230</v>
      </c>
      <c r="C23" s="96" t="s">
        <v>231</v>
      </c>
      <c r="D23" s="97" t="s">
        <v>248</v>
      </c>
      <c r="E23" s="98" t="s">
        <v>188</v>
      </c>
      <c r="F23" s="95" t="s">
        <v>26</v>
      </c>
      <c r="G23" s="95" t="s">
        <v>26</v>
      </c>
      <c r="H23" s="95" t="s">
        <v>26</v>
      </c>
      <c r="I23" s="95" t="s">
        <v>29</v>
      </c>
      <c r="J23" s="99" t="s">
        <v>28</v>
      </c>
      <c r="K23" s="100">
        <v>700000</v>
      </c>
      <c r="L23" s="95" t="s">
        <v>235</v>
      </c>
      <c r="M23" s="95" t="s">
        <v>30</v>
      </c>
      <c r="N23" s="95" t="s">
        <v>260</v>
      </c>
      <c r="O23" s="95" t="s">
        <v>181</v>
      </c>
      <c r="P23" s="95" t="s">
        <v>187</v>
      </c>
      <c r="Q23" s="95" t="s">
        <v>21</v>
      </c>
      <c r="R23" s="101" t="s">
        <v>163</v>
      </c>
      <c r="S23" s="102" t="s">
        <v>22</v>
      </c>
      <c r="T23" s="103" t="s">
        <v>21</v>
      </c>
      <c r="U23" s="103" t="s">
        <v>21</v>
      </c>
    </row>
    <row r="24" spans="1:21" s="121" customFormat="1" ht="45" customHeight="1">
      <c r="A24" s="112" t="s">
        <v>201</v>
      </c>
      <c r="B24" s="112" t="s">
        <v>271</v>
      </c>
      <c r="C24" s="113" t="s">
        <v>270</v>
      </c>
      <c r="D24" s="114" t="s">
        <v>249</v>
      </c>
      <c r="E24" s="115" t="s">
        <v>188</v>
      </c>
      <c r="F24" s="112" t="s">
        <v>26</v>
      </c>
      <c r="G24" s="112" t="s">
        <v>26</v>
      </c>
      <c r="H24" s="112" t="s">
        <v>26</v>
      </c>
      <c r="I24" s="112" t="s">
        <v>29</v>
      </c>
      <c r="J24" s="116" t="s">
        <v>28</v>
      </c>
      <c r="K24" s="117">
        <v>135000</v>
      </c>
      <c r="L24" s="112" t="s">
        <v>235</v>
      </c>
      <c r="M24" s="112" t="s">
        <v>30</v>
      </c>
      <c r="N24" s="112" t="s">
        <v>260</v>
      </c>
      <c r="O24" s="112" t="s">
        <v>181</v>
      </c>
      <c r="P24" s="112" t="s">
        <v>187</v>
      </c>
      <c r="Q24" s="112" t="s">
        <v>21</v>
      </c>
      <c r="R24" s="118" t="s">
        <v>163</v>
      </c>
      <c r="S24" s="119" t="s">
        <v>22</v>
      </c>
      <c r="T24" s="120" t="s">
        <v>21</v>
      </c>
      <c r="U24" s="120" t="s">
        <v>21</v>
      </c>
    </row>
    <row r="25" spans="1:21" s="104" customFormat="1" ht="45" customHeight="1">
      <c r="A25" s="95" t="s">
        <v>202</v>
      </c>
      <c r="B25" s="95" t="s">
        <v>252</v>
      </c>
      <c r="C25" s="96" t="s">
        <v>254</v>
      </c>
      <c r="D25" s="97" t="s">
        <v>238</v>
      </c>
      <c r="E25" s="98" t="s">
        <v>188</v>
      </c>
      <c r="F25" s="95" t="s">
        <v>26</v>
      </c>
      <c r="G25" s="95" t="s">
        <v>26</v>
      </c>
      <c r="H25" s="95" t="s">
        <v>26</v>
      </c>
      <c r="I25" s="95" t="s">
        <v>29</v>
      </c>
      <c r="J25" s="99" t="s">
        <v>28</v>
      </c>
      <c r="K25" s="100">
        <v>145000</v>
      </c>
      <c r="L25" s="95" t="s">
        <v>235</v>
      </c>
      <c r="M25" s="95" t="s">
        <v>30</v>
      </c>
      <c r="N25" s="95" t="s">
        <v>260</v>
      </c>
      <c r="O25" s="95" t="s">
        <v>22</v>
      </c>
      <c r="P25" s="95" t="s">
        <v>187</v>
      </c>
      <c r="Q25" s="95" t="s">
        <v>21</v>
      </c>
      <c r="R25" s="101" t="s">
        <v>163</v>
      </c>
      <c r="S25" s="102" t="s">
        <v>22</v>
      </c>
      <c r="T25" s="103" t="s">
        <v>21</v>
      </c>
      <c r="U25" s="103" t="s">
        <v>21</v>
      </c>
    </row>
    <row r="26" spans="1:21" s="121" customFormat="1" ht="45" customHeight="1">
      <c r="A26" s="112" t="s">
        <v>203</v>
      </c>
      <c r="B26" s="112" t="s">
        <v>285</v>
      </c>
      <c r="C26" s="113" t="s">
        <v>289</v>
      </c>
      <c r="D26" s="114" t="s">
        <v>278</v>
      </c>
      <c r="E26" s="115" t="s">
        <v>188</v>
      </c>
      <c r="F26" s="112" t="s">
        <v>26</v>
      </c>
      <c r="G26" s="112" t="s">
        <v>26</v>
      </c>
      <c r="H26" s="112" t="s">
        <v>26</v>
      </c>
      <c r="I26" s="112" t="s">
        <v>29</v>
      </c>
      <c r="J26" s="116" t="s">
        <v>28</v>
      </c>
      <c r="K26" s="117">
        <v>110000</v>
      </c>
      <c r="L26" s="112" t="s">
        <v>235</v>
      </c>
      <c r="M26" s="112" t="s">
        <v>30</v>
      </c>
      <c r="N26" s="112" t="s">
        <v>260</v>
      </c>
      <c r="O26" s="112" t="s">
        <v>181</v>
      </c>
      <c r="P26" s="112" t="s">
        <v>187</v>
      </c>
      <c r="Q26" s="112" t="s">
        <v>21</v>
      </c>
      <c r="R26" s="118" t="s">
        <v>163</v>
      </c>
      <c r="S26" s="119" t="s">
        <v>22</v>
      </c>
      <c r="T26" s="120" t="s">
        <v>21</v>
      </c>
      <c r="U26" s="120" t="s">
        <v>21</v>
      </c>
    </row>
    <row r="27" spans="1:23" s="104" customFormat="1" ht="45" customHeight="1">
      <c r="A27" s="95" t="s">
        <v>162</v>
      </c>
      <c r="B27" s="95" t="s">
        <v>286</v>
      </c>
      <c r="C27" s="96" t="s">
        <v>290</v>
      </c>
      <c r="D27" s="97" t="s">
        <v>279</v>
      </c>
      <c r="E27" s="98" t="s">
        <v>188</v>
      </c>
      <c r="F27" s="95" t="s">
        <v>26</v>
      </c>
      <c r="G27" s="95" t="s">
        <v>26</v>
      </c>
      <c r="H27" s="95" t="s">
        <v>26</v>
      </c>
      <c r="I27" s="95" t="s">
        <v>29</v>
      </c>
      <c r="J27" s="99" t="s">
        <v>28</v>
      </c>
      <c r="K27" s="100">
        <v>450000</v>
      </c>
      <c r="L27" s="95" t="s">
        <v>235</v>
      </c>
      <c r="M27" s="95" t="s">
        <v>30</v>
      </c>
      <c r="N27" s="95" t="s">
        <v>260</v>
      </c>
      <c r="O27" s="95" t="s">
        <v>181</v>
      </c>
      <c r="P27" s="95" t="s">
        <v>187</v>
      </c>
      <c r="Q27" s="95" t="s">
        <v>21</v>
      </c>
      <c r="R27" s="101" t="s">
        <v>163</v>
      </c>
      <c r="S27" s="102" t="s">
        <v>22</v>
      </c>
      <c r="T27" s="103" t="s">
        <v>21</v>
      </c>
      <c r="U27" s="103" t="s">
        <v>21</v>
      </c>
      <c r="W27" s="104" t="s">
        <v>294</v>
      </c>
    </row>
    <row r="28" spans="1:21" s="24" customFormat="1" ht="45" customHeight="1">
      <c r="A28" s="35" t="s">
        <v>204</v>
      </c>
      <c r="B28" s="35" t="s">
        <v>252</v>
      </c>
      <c r="C28" s="26" t="s">
        <v>254</v>
      </c>
      <c r="D28" s="71" t="s">
        <v>238</v>
      </c>
      <c r="E28" s="73" t="s">
        <v>188</v>
      </c>
      <c r="F28" s="35" t="s">
        <v>26</v>
      </c>
      <c r="G28" s="35" t="s">
        <v>26</v>
      </c>
      <c r="H28" s="35" t="s">
        <v>26</v>
      </c>
      <c r="I28" s="35" t="s">
        <v>29</v>
      </c>
      <c r="J28" s="77" t="s">
        <v>28</v>
      </c>
      <c r="K28" s="80">
        <v>0</v>
      </c>
      <c r="L28" s="35" t="s">
        <v>255</v>
      </c>
      <c r="M28" s="35" t="s">
        <v>258</v>
      </c>
      <c r="N28" s="35" t="s">
        <v>261</v>
      </c>
      <c r="O28" s="35" t="s">
        <v>22</v>
      </c>
      <c r="P28" s="35" t="s">
        <v>187</v>
      </c>
      <c r="Q28" s="35" t="s">
        <v>21</v>
      </c>
      <c r="R28" s="74" t="s">
        <v>163</v>
      </c>
      <c r="S28" s="75" t="s">
        <v>22</v>
      </c>
      <c r="T28" s="76" t="s">
        <v>21</v>
      </c>
      <c r="U28" s="76" t="s">
        <v>21</v>
      </c>
    </row>
    <row r="29" spans="1:21" s="24" customFormat="1" ht="45" customHeight="1">
      <c r="A29" s="35" t="s">
        <v>205</v>
      </c>
      <c r="B29" s="35" t="s">
        <v>252</v>
      </c>
      <c r="C29" s="26" t="s">
        <v>254</v>
      </c>
      <c r="D29" s="71" t="s">
        <v>238</v>
      </c>
      <c r="E29" s="73" t="s">
        <v>188</v>
      </c>
      <c r="F29" s="35" t="s">
        <v>26</v>
      </c>
      <c r="G29" s="35" t="s">
        <v>26</v>
      </c>
      <c r="H29" s="35" t="s">
        <v>26</v>
      </c>
      <c r="I29" s="35" t="s">
        <v>29</v>
      </c>
      <c r="J29" s="77" t="s">
        <v>28</v>
      </c>
      <c r="K29" s="80">
        <v>0</v>
      </c>
      <c r="L29" s="35" t="s">
        <v>256</v>
      </c>
      <c r="M29" s="35" t="s">
        <v>259</v>
      </c>
      <c r="N29" s="35" t="s">
        <v>261</v>
      </c>
      <c r="O29" s="35" t="s">
        <v>22</v>
      </c>
      <c r="P29" s="35" t="s">
        <v>187</v>
      </c>
      <c r="Q29" s="35" t="s">
        <v>21</v>
      </c>
      <c r="R29" s="74" t="s">
        <v>163</v>
      </c>
      <c r="S29" s="75" t="s">
        <v>22</v>
      </c>
      <c r="T29" s="76" t="s">
        <v>21</v>
      </c>
      <c r="U29" s="76" t="s">
        <v>21</v>
      </c>
    </row>
    <row r="30" spans="1:21" s="24" customFormat="1" ht="45" customHeight="1">
      <c r="A30" s="35" t="s">
        <v>206</v>
      </c>
      <c r="B30" s="35" t="s">
        <v>227</v>
      </c>
      <c r="C30" s="26" t="s">
        <v>228</v>
      </c>
      <c r="D30" s="71" t="s">
        <v>218</v>
      </c>
      <c r="E30" s="73" t="s">
        <v>188</v>
      </c>
      <c r="F30" s="35" t="s">
        <v>26</v>
      </c>
      <c r="G30" s="35" t="s">
        <v>26</v>
      </c>
      <c r="H30" s="35" t="s">
        <v>26</v>
      </c>
      <c r="I30" s="35" t="s">
        <v>29</v>
      </c>
      <c r="J30" s="77" t="s">
        <v>28</v>
      </c>
      <c r="K30" s="80">
        <v>0</v>
      </c>
      <c r="L30" s="35" t="s">
        <v>257</v>
      </c>
      <c r="M30" s="35" t="s">
        <v>258</v>
      </c>
      <c r="N30" s="35" t="s">
        <v>261</v>
      </c>
      <c r="O30" s="35" t="s">
        <v>22</v>
      </c>
      <c r="P30" s="35" t="s">
        <v>187</v>
      </c>
      <c r="Q30" s="35" t="s">
        <v>21</v>
      </c>
      <c r="R30" s="74" t="s">
        <v>163</v>
      </c>
      <c r="S30" s="75" t="s">
        <v>22</v>
      </c>
      <c r="T30" s="76" t="s">
        <v>21</v>
      </c>
      <c r="U30" s="76" t="s">
        <v>21</v>
      </c>
    </row>
    <row r="31" spans="1:21" s="24" customFormat="1" ht="45" customHeight="1">
      <c r="A31" s="35" t="s">
        <v>207</v>
      </c>
      <c r="B31" s="35" t="s">
        <v>227</v>
      </c>
      <c r="C31" s="26" t="s">
        <v>228</v>
      </c>
      <c r="D31" s="71" t="s">
        <v>218</v>
      </c>
      <c r="E31" s="73" t="s">
        <v>188</v>
      </c>
      <c r="F31" s="35" t="s">
        <v>26</v>
      </c>
      <c r="G31" s="35" t="s">
        <v>26</v>
      </c>
      <c r="H31" s="35" t="s">
        <v>26</v>
      </c>
      <c r="I31" s="35" t="s">
        <v>29</v>
      </c>
      <c r="J31" s="77" t="s">
        <v>28</v>
      </c>
      <c r="K31" s="80">
        <v>0</v>
      </c>
      <c r="L31" s="35" t="s">
        <v>256</v>
      </c>
      <c r="M31" s="35" t="s">
        <v>259</v>
      </c>
      <c r="N31" s="35" t="s">
        <v>261</v>
      </c>
      <c r="O31" s="35" t="s">
        <v>22</v>
      </c>
      <c r="P31" s="35" t="s">
        <v>187</v>
      </c>
      <c r="Q31" s="35" t="s">
        <v>21</v>
      </c>
      <c r="R31" s="74" t="s">
        <v>163</v>
      </c>
      <c r="S31" s="75" t="s">
        <v>22</v>
      </c>
      <c r="T31" s="76" t="s">
        <v>21</v>
      </c>
      <c r="U31" s="76" t="s">
        <v>21</v>
      </c>
    </row>
    <row r="33" ht="12.75">
      <c r="K33" s="84"/>
    </row>
    <row r="36" ht="9" customHeight="1"/>
    <row r="37" ht="12.75" hidden="1"/>
    <row r="38" ht="12.75" hidden="1"/>
    <row r="39" ht="12.75" hidden="1"/>
    <row r="40" ht="12.75" hidden="1"/>
    <row r="41" ht="12.75" hidden="1"/>
  </sheetData>
  <sheetProtection/>
  <mergeCells count="30">
    <mergeCell ref="B12:B14"/>
    <mergeCell ref="C12:C14"/>
    <mergeCell ref="D12:M12"/>
    <mergeCell ref="N12:N14"/>
    <mergeCell ref="A1:Q1"/>
    <mergeCell ref="A2:Q2"/>
    <mergeCell ref="A5:Q5"/>
    <mergeCell ref="A6:Q6"/>
    <mergeCell ref="A4:Q4"/>
    <mergeCell ref="A3:Q3"/>
    <mergeCell ref="A7:Q7"/>
    <mergeCell ref="A8:Q8"/>
    <mergeCell ref="A9:Q9"/>
    <mergeCell ref="A10:Q10"/>
    <mergeCell ref="A15:U15"/>
    <mergeCell ref="T12:T14"/>
    <mergeCell ref="U12:U14"/>
    <mergeCell ref="D13:D14"/>
    <mergeCell ref="E13:E14"/>
    <mergeCell ref="F13:G13"/>
    <mergeCell ref="H13:H14"/>
    <mergeCell ref="I13:J13"/>
    <mergeCell ref="K13:K14"/>
    <mergeCell ref="L13:M13"/>
    <mergeCell ref="O12:O13"/>
    <mergeCell ref="P12:P14"/>
    <mergeCell ref="Q12:Q14"/>
    <mergeCell ref="R12:R14"/>
    <mergeCell ref="S12:S14"/>
    <mergeCell ref="A12:A14"/>
  </mergeCells>
  <printOptions/>
  <pageMargins left="0.2362204724409449" right="0.2362204724409449" top="0.7480314960629921" bottom="0.7480314960629921"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U59"/>
  <sheetViews>
    <sheetView tabSelected="1" view="pageBreakPreview" zoomScale="78" zoomScaleSheetLayoutView="78" zoomScalePageLayoutView="0" workbookViewId="0" topLeftCell="A39">
      <selection activeCell="E41" sqref="E41"/>
    </sheetView>
  </sheetViews>
  <sheetFormatPr defaultColWidth="0.875" defaultRowHeight="12.75"/>
  <cols>
    <col min="1" max="1" width="4.50390625" style="32" customWidth="1"/>
    <col min="2" max="2" width="6.625" style="2" customWidth="1"/>
    <col min="3" max="3" width="11.00390625" style="2" customWidth="1"/>
    <col min="4" max="4" width="20.875" style="3" customWidth="1"/>
    <col min="5" max="5" width="31.625" style="2" customWidth="1"/>
    <col min="6" max="6" width="12.50390625" style="2" customWidth="1"/>
    <col min="7" max="7" width="12.625" style="2" customWidth="1"/>
    <col min="8" max="8" width="12.00390625" style="38" customWidth="1"/>
    <col min="9" max="9" width="9.00390625" style="38" customWidth="1"/>
    <col min="10" max="10" width="11.625" style="32" customWidth="1"/>
    <col min="11" max="11" width="12.00390625" style="46" customWidth="1"/>
    <col min="12" max="12" width="15.00390625" style="2" customWidth="1"/>
    <col min="13" max="13" width="13.50390625" style="2" customWidth="1"/>
    <col min="14" max="14" width="16.625" style="2" customWidth="1"/>
    <col min="15" max="15" width="9.50390625" style="38" customWidth="1"/>
    <col min="16" max="16" width="13.375" style="38" customWidth="1"/>
    <col min="17" max="17" width="7.50390625" style="38" customWidth="1"/>
    <col min="18" max="18" width="7.375" style="67" customWidth="1"/>
    <col min="19" max="19" width="9.50390625" style="67" customWidth="1"/>
    <col min="20" max="20" width="11.375" style="38" customWidth="1"/>
    <col min="21" max="21" width="7.50390625" style="38" customWidth="1"/>
    <col min="22" max="22" width="1.875" style="2" bestFit="1" customWidth="1"/>
    <col min="23" max="16384" width="0.875" style="2" customWidth="1"/>
  </cols>
  <sheetData>
    <row r="1" spans="17:21" ht="12.75">
      <c r="Q1" s="146" t="s">
        <v>183</v>
      </c>
      <c r="R1" s="146"/>
      <c r="S1" s="146"/>
      <c r="T1" s="146"/>
      <c r="U1" s="146"/>
    </row>
    <row r="2" spans="1:21" s="5" customFormat="1" ht="15.75" customHeight="1">
      <c r="A2" s="132"/>
      <c r="B2" s="132"/>
      <c r="C2" s="132"/>
      <c r="D2" s="132"/>
      <c r="E2" s="132"/>
      <c r="F2" s="132"/>
      <c r="G2" s="132"/>
      <c r="H2" s="132"/>
      <c r="I2" s="132"/>
      <c r="J2" s="132"/>
      <c r="K2" s="132"/>
      <c r="L2" s="132"/>
      <c r="M2" s="132"/>
      <c r="N2" s="132"/>
      <c r="O2" s="132"/>
      <c r="P2" s="107"/>
      <c r="Q2" s="107"/>
      <c r="R2" s="58"/>
      <c r="S2" s="58"/>
      <c r="T2" s="59"/>
      <c r="U2" s="59"/>
    </row>
    <row r="3" spans="1:21" s="5" customFormat="1" ht="18.75" customHeight="1">
      <c r="A3" s="133" t="s">
        <v>192</v>
      </c>
      <c r="B3" s="133"/>
      <c r="C3" s="133"/>
      <c r="D3" s="133"/>
      <c r="E3" s="133"/>
      <c r="F3" s="133"/>
      <c r="G3" s="133"/>
      <c r="H3" s="133"/>
      <c r="I3" s="133"/>
      <c r="J3" s="133"/>
      <c r="K3" s="133"/>
      <c r="L3" s="133"/>
      <c r="M3" s="133"/>
      <c r="N3" s="133"/>
      <c r="O3" s="133"/>
      <c r="P3" s="111"/>
      <c r="Q3" s="111"/>
      <c r="R3" s="58"/>
      <c r="S3" s="58"/>
      <c r="T3" s="59"/>
      <c r="U3" s="59"/>
    </row>
    <row r="4" spans="1:21" s="6" customFormat="1" ht="11.25" customHeight="1">
      <c r="A4" s="29"/>
      <c r="D4" s="69"/>
      <c r="G4" s="133"/>
      <c r="H4" s="133"/>
      <c r="I4" s="133"/>
      <c r="J4" s="133"/>
      <c r="K4" s="133"/>
      <c r="O4" s="111"/>
      <c r="P4" s="111"/>
      <c r="Q4" s="111"/>
      <c r="R4" s="60"/>
      <c r="S4" s="60"/>
      <c r="T4" s="111"/>
      <c r="U4" s="111"/>
    </row>
    <row r="5" spans="1:21" s="1" customFormat="1" ht="15" hidden="1">
      <c r="A5" s="9"/>
      <c r="D5" s="3"/>
      <c r="H5" s="13"/>
      <c r="I5" s="13"/>
      <c r="J5" s="9"/>
      <c r="K5" s="47"/>
      <c r="O5" s="13"/>
      <c r="P5" s="13"/>
      <c r="Q5" s="13"/>
      <c r="R5" s="61"/>
      <c r="S5" s="61"/>
      <c r="T5" s="13"/>
      <c r="U5" s="13"/>
    </row>
    <row r="6" spans="1:21" s="7" customFormat="1" ht="22.5" customHeight="1">
      <c r="A6" s="140" t="s">
        <v>164</v>
      </c>
      <c r="B6" s="141"/>
      <c r="C6" s="141"/>
      <c r="D6" s="141"/>
      <c r="E6" s="142"/>
      <c r="F6" s="138" t="s">
        <v>193</v>
      </c>
      <c r="G6" s="138"/>
      <c r="H6" s="138"/>
      <c r="I6" s="138"/>
      <c r="J6" s="138"/>
      <c r="K6" s="138"/>
      <c r="L6" s="138"/>
      <c r="M6" s="138"/>
      <c r="N6" s="138"/>
      <c r="O6" s="138"/>
      <c r="P6" s="138"/>
      <c r="Q6" s="138"/>
      <c r="R6" s="138"/>
      <c r="S6" s="138"/>
      <c r="T6" s="138"/>
      <c r="U6" s="138"/>
    </row>
    <row r="7" spans="1:21" s="7" customFormat="1" ht="18.75" customHeight="1">
      <c r="A7" s="140" t="s">
        <v>165</v>
      </c>
      <c r="B7" s="141"/>
      <c r="C7" s="141"/>
      <c r="D7" s="141"/>
      <c r="E7" s="142"/>
      <c r="F7" s="139" t="s">
        <v>194</v>
      </c>
      <c r="G7" s="139"/>
      <c r="H7" s="139"/>
      <c r="I7" s="139"/>
      <c r="J7" s="139"/>
      <c r="K7" s="139"/>
      <c r="L7" s="139"/>
      <c r="M7" s="139"/>
      <c r="N7" s="139"/>
      <c r="O7" s="139"/>
      <c r="P7" s="139"/>
      <c r="Q7" s="139"/>
      <c r="R7" s="139"/>
      <c r="S7" s="139"/>
      <c r="T7" s="139"/>
      <c r="U7" s="139"/>
    </row>
    <row r="8" spans="1:21" s="7" customFormat="1" ht="21" customHeight="1">
      <c r="A8" s="140" t="s">
        <v>166</v>
      </c>
      <c r="B8" s="141"/>
      <c r="C8" s="141"/>
      <c r="D8" s="141"/>
      <c r="E8" s="142"/>
      <c r="F8" s="139" t="s">
        <v>195</v>
      </c>
      <c r="G8" s="139"/>
      <c r="H8" s="139"/>
      <c r="I8" s="139"/>
      <c r="J8" s="139"/>
      <c r="K8" s="139"/>
      <c r="L8" s="139"/>
      <c r="M8" s="139"/>
      <c r="N8" s="139"/>
      <c r="O8" s="139"/>
      <c r="P8" s="139"/>
      <c r="Q8" s="139"/>
      <c r="R8" s="139"/>
      <c r="S8" s="139"/>
      <c r="T8" s="139"/>
      <c r="U8" s="139"/>
    </row>
    <row r="9" spans="1:21" s="7" customFormat="1" ht="19.5" customHeight="1">
      <c r="A9" s="140" t="s">
        <v>167</v>
      </c>
      <c r="B9" s="141"/>
      <c r="C9" s="141"/>
      <c r="D9" s="141"/>
      <c r="E9" s="142"/>
      <c r="F9" s="164" t="s">
        <v>196</v>
      </c>
      <c r="G9" s="165"/>
      <c r="H9" s="165"/>
      <c r="I9" s="165"/>
      <c r="J9" s="165"/>
      <c r="K9" s="165"/>
      <c r="L9" s="165"/>
      <c r="M9" s="165"/>
      <c r="N9" s="165"/>
      <c r="O9" s="165"/>
      <c r="P9" s="165"/>
      <c r="Q9" s="165"/>
      <c r="R9" s="165"/>
      <c r="S9" s="165"/>
      <c r="T9" s="165"/>
      <c r="U9" s="166"/>
    </row>
    <row r="10" spans="1:21" s="7" customFormat="1" ht="19.5" customHeight="1">
      <c r="A10" s="140" t="s">
        <v>168</v>
      </c>
      <c r="B10" s="141"/>
      <c r="C10" s="141"/>
      <c r="D10" s="141"/>
      <c r="E10" s="142"/>
      <c r="F10" s="167">
        <v>2353246210</v>
      </c>
      <c r="G10" s="168"/>
      <c r="H10" s="168"/>
      <c r="I10" s="168"/>
      <c r="J10" s="168"/>
      <c r="K10" s="168"/>
      <c r="L10" s="168"/>
      <c r="M10" s="168"/>
      <c r="N10" s="168"/>
      <c r="O10" s="168"/>
      <c r="P10" s="168"/>
      <c r="Q10" s="168"/>
      <c r="R10" s="168"/>
      <c r="S10" s="168"/>
      <c r="T10" s="168"/>
      <c r="U10" s="169"/>
    </row>
    <row r="11" spans="1:21" s="7" customFormat="1" ht="19.5" customHeight="1">
      <c r="A11" s="161" t="s">
        <v>169</v>
      </c>
      <c r="B11" s="162"/>
      <c r="C11" s="162"/>
      <c r="D11" s="162"/>
      <c r="E11" s="163"/>
      <c r="F11" s="140">
        <v>235301001</v>
      </c>
      <c r="G11" s="141"/>
      <c r="H11" s="141"/>
      <c r="I11" s="141"/>
      <c r="J11" s="141"/>
      <c r="K11" s="141"/>
      <c r="L11" s="141"/>
      <c r="M11" s="141"/>
      <c r="N11" s="141"/>
      <c r="O11" s="141"/>
      <c r="P11" s="141"/>
      <c r="Q11" s="141"/>
      <c r="R11" s="141"/>
      <c r="S11" s="141"/>
      <c r="T11" s="141"/>
      <c r="U11" s="142"/>
    </row>
    <row r="12" spans="1:21" s="7" customFormat="1" ht="19.5" customHeight="1">
      <c r="A12" s="140" t="s">
        <v>170</v>
      </c>
      <c r="B12" s="141"/>
      <c r="C12" s="141"/>
      <c r="D12" s="141"/>
      <c r="E12" s="142"/>
      <c r="F12" s="140">
        <v>3253501000</v>
      </c>
      <c r="G12" s="141"/>
      <c r="H12" s="141"/>
      <c r="I12" s="141"/>
      <c r="J12" s="141"/>
      <c r="K12" s="141"/>
      <c r="L12" s="141"/>
      <c r="M12" s="141"/>
      <c r="N12" s="141"/>
      <c r="O12" s="141"/>
      <c r="P12" s="141"/>
      <c r="Q12" s="141"/>
      <c r="R12" s="141"/>
      <c r="S12" s="141"/>
      <c r="T12" s="141"/>
      <c r="U12" s="142"/>
    </row>
    <row r="13" spans="1:21" s="7" customFormat="1" ht="15">
      <c r="A13" s="30"/>
      <c r="D13" s="70"/>
      <c r="H13" s="37"/>
      <c r="I13" s="37"/>
      <c r="J13" s="30"/>
      <c r="K13" s="48"/>
      <c r="O13" s="37"/>
      <c r="P13" s="37"/>
      <c r="Q13" s="37"/>
      <c r="R13" s="37"/>
      <c r="S13" s="37"/>
      <c r="T13" s="37"/>
      <c r="U13" s="37"/>
    </row>
    <row r="14" spans="1:21" s="4" customFormat="1" ht="13.5" customHeight="1">
      <c r="A14" s="129" t="s">
        <v>0</v>
      </c>
      <c r="B14" s="129" t="s">
        <v>14</v>
      </c>
      <c r="C14" s="129" t="s">
        <v>18</v>
      </c>
      <c r="D14" s="154" t="s">
        <v>9</v>
      </c>
      <c r="E14" s="155"/>
      <c r="F14" s="155"/>
      <c r="G14" s="155"/>
      <c r="H14" s="155"/>
      <c r="I14" s="155"/>
      <c r="J14" s="155"/>
      <c r="K14" s="155"/>
      <c r="L14" s="155"/>
      <c r="M14" s="156"/>
      <c r="N14" s="151" t="s">
        <v>8</v>
      </c>
      <c r="O14" s="149" t="s">
        <v>17</v>
      </c>
      <c r="P14" s="143" t="s">
        <v>186</v>
      </c>
      <c r="Q14" s="129" t="s">
        <v>175</v>
      </c>
      <c r="R14" s="143" t="s">
        <v>176</v>
      </c>
      <c r="S14" s="129" t="s">
        <v>189</v>
      </c>
      <c r="T14" s="143" t="s">
        <v>184</v>
      </c>
      <c r="U14" s="143" t="s">
        <v>185</v>
      </c>
    </row>
    <row r="15" spans="1:21" s="4" customFormat="1" ht="43.5" customHeight="1">
      <c r="A15" s="130"/>
      <c r="B15" s="130"/>
      <c r="C15" s="130"/>
      <c r="D15" s="134" t="s">
        <v>2</v>
      </c>
      <c r="E15" s="136" t="s">
        <v>3</v>
      </c>
      <c r="F15" s="109" t="s">
        <v>5</v>
      </c>
      <c r="G15" s="110"/>
      <c r="H15" s="157" t="s">
        <v>13</v>
      </c>
      <c r="I15" s="154" t="s">
        <v>16</v>
      </c>
      <c r="J15" s="156"/>
      <c r="K15" s="49" t="s">
        <v>6</v>
      </c>
      <c r="L15" s="154" t="s">
        <v>7</v>
      </c>
      <c r="M15" s="156"/>
      <c r="N15" s="152"/>
      <c r="O15" s="150"/>
      <c r="P15" s="144"/>
      <c r="Q15" s="130"/>
      <c r="R15" s="144"/>
      <c r="S15" s="130"/>
      <c r="T15" s="144"/>
      <c r="U15" s="144"/>
    </row>
    <row r="16" spans="1:21" s="4" customFormat="1" ht="82.5" customHeight="1">
      <c r="A16" s="131"/>
      <c r="B16" s="131"/>
      <c r="C16" s="131"/>
      <c r="D16" s="135"/>
      <c r="E16" s="137"/>
      <c r="F16" s="43" t="s">
        <v>12</v>
      </c>
      <c r="G16" s="43" t="s">
        <v>4</v>
      </c>
      <c r="H16" s="158"/>
      <c r="I16" s="43" t="s">
        <v>11</v>
      </c>
      <c r="J16" s="44" t="s">
        <v>4</v>
      </c>
      <c r="K16" s="50"/>
      <c r="L16" s="45" t="s">
        <v>10</v>
      </c>
      <c r="M16" s="45" t="s">
        <v>19</v>
      </c>
      <c r="N16" s="153"/>
      <c r="O16" s="62" t="s">
        <v>20</v>
      </c>
      <c r="P16" s="145"/>
      <c r="Q16" s="131"/>
      <c r="R16" s="145"/>
      <c r="S16" s="131"/>
      <c r="T16" s="145"/>
      <c r="U16" s="145"/>
    </row>
    <row r="17" spans="1:21" s="3" customFormat="1" ht="10.5" customHeight="1">
      <c r="A17" s="159" t="s">
        <v>182</v>
      </c>
      <c r="B17" s="160"/>
      <c r="C17" s="160"/>
      <c r="D17" s="160"/>
      <c r="E17" s="160"/>
      <c r="F17" s="160"/>
      <c r="G17" s="160"/>
      <c r="H17" s="160"/>
      <c r="I17" s="160"/>
      <c r="J17" s="160"/>
      <c r="K17" s="160"/>
      <c r="L17" s="160"/>
      <c r="M17" s="160"/>
      <c r="N17" s="160"/>
      <c r="O17" s="160"/>
      <c r="P17" s="160"/>
      <c r="Q17" s="160"/>
      <c r="R17" s="160"/>
      <c r="S17" s="160"/>
      <c r="T17" s="160"/>
      <c r="U17" s="160"/>
    </row>
    <row r="18" spans="1:21" s="24" customFormat="1" ht="66" customHeight="1">
      <c r="A18" s="35" t="s">
        <v>1</v>
      </c>
      <c r="B18" s="35" t="s">
        <v>287</v>
      </c>
      <c r="C18" s="26" t="s">
        <v>291</v>
      </c>
      <c r="D18" s="71" t="s">
        <v>280</v>
      </c>
      <c r="E18" s="73" t="s">
        <v>188</v>
      </c>
      <c r="F18" s="35" t="s">
        <v>26</v>
      </c>
      <c r="G18" s="35" t="s">
        <v>26</v>
      </c>
      <c r="H18" s="35" t="s">
        <v>26</v>
      </c>
      <c r="I18" s="35" t="s">
        <v>29</v>
      </c>
      <c r="J18" s="77" t="s">
        <v>28</v>
      </c>
      <c r="K18" s="80">
        <v>450000</v>
      </c>
      <c r="L18" s="35" t="s">
        <v>235</v>
      </c>
      <c r="M18" s="35" t="s">
        <v>30</v>
      </c>
      <c r="N18" s="35" t="s">
        <v>191</v>
      </c>
      <c r="O18" s="35" t="s">
        <v>181</v>
      </c>
      <c r="P18" s="35" t="s">
        <v>187</v>
      </c>
      <c r="Q18" s="35" t="s">
        <v>21</v>
      </c>
      <c r="R18" s="74" t="s">
        <v>163</v>
      </c>
      <c r="S18" s="75" t="s">
        <v>21</v>
      </c>
      <c r="T18" s="76" t="s">
        <v>21</v>
      </c>
      <c r="U18" s="76" t="s">
        <v>21</v>
      </c>
    </row>
    <row r="19" spans="1:21" s="24" customFormat="1" ht="67.5" customHeight="1">
      <c r="A19" s="35" t="s">
        <v>197</v>
      </c>
      <c r="B19" s="35" t="s">
        <v>284</v>
      </c>
      <c r="C19" s="26" t="s">
        <v>288</v>
      </c>
      <c r="D19" s="71" t="s">
        <v>117</v>
      </c>
      <c r="E19" s="73" t="s">
        <v>188</v>
      </c>
      <c r="F19" s="35" t="s">
        <v>26</v>
      </c>
      <c r="G19" s="35" t="s">
        <v>26</v>
      </c>
      <c r="H19" s="35" t="s">
        <v>26</v>
      </c>
      <c r="I19" s="35" t="s">
        <v>29</v>
      </c>
      <c r="J19" s="77" t="s">
        <v>28</v>
      </c>
      <c r="K19" s="80">
        <v>150000</v>
      </c>
      <c r="L19" s="35" t="s">
        <v>235</v>
      </c>
      <c r="M19" s="35" t="s">
        <v>30</v>
      </c>
      <c r="N19" s="35" t="s">
        <v>191</v>
      </c>
      <c r="O19" s="35" t="s">
        <v>181</v>
      </c>
      <c r="P19" s="35" t="s">
        <v>187</v>
      </c>
      <c r="Q19" s="35" t="s">
        <v>21</v>
      </c>
      <c r="R19" s="74" t="s">
        <v>163</v>
      </c>
      <c r="S19" s="75" t="s">
        <v>21</v>
      </c>
      <c r="T19" s="76" t="s">
        <v>21</v>
      </c>
      <c r="U19" s="76" t="s">
        <v>21</v>
      </c>
    </row>
    <row r="20" spans="1:21" s="24" customFormat="1" ht="82.5" customHeight="1">
      <c r="A20" s="35" t="s">
        <v>198</v>
      </c>
      <c r="B20" s="35" t="s">
        <v>234</v>
      </c>
      <c r="C20" s="35" t="s">
        <v>234</v>
      </c>
      <c r="D20" s="73" t="s">
        <v>222</v>
      </c>
      <c r="E20" s="73" t="s">
        <v>188</v>
      </c>
      <c r="F20" s="35" t="s">
        <v>26</v>
      </c>
      <c r="G20" s="35" t="s">
        <v>26</v>
      </c>
      <c r="H20" s="35" t="s">
        <v>26</v>
      </c>
      <c r="I20" s="35" t="s">
        <v>29</v>
      </c>
      <c r="J20" s="77" t="s">
        <v>28</v>
      </c>
      <c r="K20" s="78">
        <v>200000</v>
      </c>
      <c r="L20" s="35" t="s">
        <v>235</v>
      </c>
      <c r="M20" s="35" t="s">
        <v>30</v>
      </c>
      <c r="N20" s="35" t="s">
        <v>191</v>
      </c>
      <c r="O20" s="35" t="s">
        <v>21</v>
      </c>
      <c r="P20" s="35" t="s">
        <v>187</v>
      </c>
      <c r="Q20" s="35" t="s">
        <v>21</v>
      </c>
      <c r="R20" s="74" t="s">
        <v>163</v>
      </c>
      <c r="S20" s="74" t="s">
        <v>21</v>
      </c>
      <c r="T20" s="79" t="s">
        <v>21</v>
      </c>
      <c r="U20" s="79" t="s">
        <v>21</v>
      </c>
    </row>
    <row r="21" spans="1:21" s="24" customFormat="1" ht="65.25" customHeight="1">
      <c r="A21" s="35" t="s">
        <v>239</v>
      </c>
      <c r="B21" s="35" t="s">
        <v>225</v>
      </c>
      <c r="C21" s="35" t="s">
        <v>226</v>
      </c>
      <c r="D21" s="73" t="s">
        <v>308</v>
      </c>
      <c r="E21" s="73" t="s">
        <v>188</v>
      </c>
      <c r="F21" s="35" t="s">
        <v>306</v>
      </c>
      <c r="G21" s="35" t="s">
        <v>307</v>
      </c>
      <c r="H21" s="35" t="s">
        <v>26</v>
      </c>
      <c r="I21" s="35" t="s">
        <v>29</v>
      </c>
      <c r="J21" s="77" t="s">
        <v>28</v>
      </c>
      <c r="K21" s="78">
        <v>2700000</v>
      </c>
      <c r="L21" s="35" t="s">
        <v>235</v>
      </c>
      <c r="M21" s="35" t="s">
        <v>30</v>
      </c>
      <c r="N21" s="35" t="s">
        <v>191</v>
      </c>
      <c r="O21" s="35" t="s">
        <v>21</v>
      </c>
      <c r="P21" s="35" t="s">
        <v>187</v>
      </c>
      <c r="Q21" s="35" t="s">
        <v>21</v>
      </c>
      <c r="R21" s="74" t="s">
        <v>163</v>
      </c>
      <c r="S21" s="74" t="s">
        <v>21</v>
      </c>
      <c r="T21" s="79" t="s">
        <v>21</v>
      </c>
      <c r="U21" s="79" t="s">
        <v>21</v>
      </c>
    </row>
    <row r="22" spans="1:21" s="24" customFormat="1" ht="82.5" customHeight="1">
      <c r="A22" s="35" t="s">
        <v>240</v>
      </c>
      <c r="B22" s="35" t="s">
        <v>223</v>
      </c>
      <c r="C22" s="35" t="s">
        <v>224</v>
      </c>
      <c r="D22" s="73" t="s">
        <v>217</v>
      </c>
      <c r="E22" s="73" t="s">
        <v>188</v>
      </c>
      <c r="F22" s="35" t="s">
        <v>298</v>
      </c>
      <c r="G22" s="35" t="s">
        <v>299</v>
      </c>
      <c r="H22" s="35" t="s">
        <v>305</v>
      </c>
      <c r="I22" s="35" t="s">
        <v>29</v>
      </c>
      <c r="J22" s="77" t="s">
        <v>28</v>
      </c>
      <c r="K22" s="78">
        <v>279864</v>
      </c>
      <c r="L22" s="35" t="s">
        <v>235</v>
      </c>
      <c r="M22" s="35" t="s">
        <v>30</v>
      </c>
      <c r="N22" s="35" t="s">
        <v>191</v>
      </c>
      <c r="O22" s="35" t="s">
        <v>181</v>
      </c>
      <c r="P22" s="35" t="s">
        <v>187</v>
      </c>
      <c r="Q22" s="35" t="s">
        <v>21</v>
      </c>
      <c r="R22" s="74" t="s">
        <v>163</v>
      </c>
      <c r="S22" s="74" t="s">
        <v>21</v>
      </c>
      <c r="T22" s="79" t="s">
        <v>21</v>
      </c>
      <c r="U22" s="79" t="s">
        <v>21</v>
      </c>
    </row>
    <row r="23" spans="1:21" s="24" customFormat="1" ht="64.5" customHeight="1">
      <c r="A23" s="35" t="s">
        <v>241</v>
      </c>
      <c r="B23" s="35" t="s">
        <v>223</v>
      </c>
      <c r="C23" s="35" t="s">
        <v>224</v>
      </c>
      <c r="D23" s="73" t="s">
        <v>283</v>
      </c>
      <c r="E23" s="73" t="s">
        <v>188</v>
      </c>
      <c r="F23" s="35" t="s">
        <v>298</v>
      </c>
      <c r="G23" s="35" t="s">
        <v>299</v>
      </c>
      <c r="H23" s="35" t="s">
        <v>246</v>
      </c>
      <c r="I23" s="35" t="s">
        <v>29</v>
      </c>
      <c r="J23" s="77" t="s">
        <v>28</v>
      </c>
      <c r="K23" s="78">
        <v>1317502.8</v>
      </c>
      <c r="L23" s="35" t="s">
        <v>235</v>
      </c>
      <c r="M23" s="35" t="s">
        <v>30</v>
      </c>
      <c r="N23" s="35" t="s">
        <v>191</v>
      </c>
      <c r="O23" s="35" t="s">
        <v>181</v>
      </c>
      <c r="P23" s="35" t="s">
        <v>187</v>
      </c>
      <c r="Q23" s="35" t="s">
        <v>21</v>
      </c>
      <c r="R23" s="74" t="s">
        <v>163</v>
      </c>
      <c r="S23" s="74" t="s">
        <v>21</v>
      </c>
      <c r="T23" s="79" t="s">
        <v>21</v>
      </c>
      <c r="U23" s="79" t="s">
        <v>21</v>
      </c>
    </row>
    <row r="24" spans="1:21" s="24" customFormat="1" ht="66" customHeight="1">
      <c r="A24" s="35" t="s">
        <v>199</v>
      </c>
      <c r="B24" s="35" t="s">
        <v>223</v>
      </c>
      <c r="C24" s="35" t="s">
        <v>224</v>
      </c>
      <c r="D24" s="73" t="s">
        <v>282</v>
      </c>
      <c r="E24" s="73" t="s">
        <v>188</v>
      </c>
      <c r="F24" s="35" t="s">
        <v>296</v>
      </c>
      <c r="G24" s="35" t="s">
        <v>297</v>
      </c>
      <c r="H24" s="35" t="s">
        <v>1</v>
      </c>
      <c r="I24" s="35" t="s">
        <v>29</v>
      </c>
      <c r="J24" s="77" t="s">
        <v>28</v>
      </c>
      <c r="K24" s="78">
        <v>712280.4</v>
      </c>
      <c r="L24" s="35" t="s">
        <v>235</v>
      </c>
      <c r="M24" s="35" t="s">
        <v>30</v>
      </c>
      <c r="N24" s="35" t="s">
        <v>191</v>
      </c>
      <c r="O24" s="35" t="s">
        <v>181</v>
      </c>
      <c r="P24" s="35" t="s">
        <v>187</v>
      </c>
      <c r="Q24" s="35" t="s">
        <v>21</v>
      </c>
      <c r="R24" s="74" t="s">
        <v>163</v>
      </c>
      <c r="S24" s="74" t="s">
        <v>21</v>
      </c>
      <c r="T24" s="79" t="s">
        <v>21</v>
      </c>
      <c r="U24" s="79" t="s">
        <v>21</v>
      </c>
    </row>
    <row r="25" spans="1:21" s="24" customFormat="1" ht="72.75" customHeight="1">
      <c r="A25" s="35" t="s">
        <v>200</v>
      </c>
      <c r="B25" s="35" t="s">
        <v>223</v>
      </c>
      <c r="C25" s="35" t="s">
        <v>224</v>
      </c>
      <c r="D25" s="73" t="s">
        <v>216</v>
      </c>
      <c r="E25" s="73" t="s">
        <v>188</v>
      </c>
      <c r="F25" s="35" t="s">
        <v>298</v>
      </c>
      <c r="G25" s="35" t="s">
        <v>299</v>
      </c>
      <c r="H25" s="35" t="s">
        <v>304</v>
      </c>
      <c r="I25" s="35" t="s">
        <v>29</v>
      </c>
      <c r="J25" s="77" t="s">
        <v>28</v>
      </c>
      <c r="K25" s="78">
        <v>2101377.6</v>
      </c>
      <c r="L25" s="35" t="s">
        <v>235</v>
      </c>
      <c r="M25" s="35" t="s">
        <v>30</v>
      </c>
      <c r="N25" s="35" t="s">
        <v>191</v>
      </c>
      <c r="O25" s="35" t="s">
        <v>181</v>
      </c>
      <c r="P25" s="35" t="s">
        <v>187</v>
      </c>
      <c r="Q25" s="35" t="s">
        <v>21</v>
      </c>
      <c r="R25" s="74" t="s">
        <v>163</v>
      </c>
      <c r="S25" s="74" t="s">
        <v>21</v>
      </c>
      <c r="T25" s="79" t="s">
        <v>21</v>
      </c>
      <c r="U25" s="79" t="s">
        <v>21</v>
      </c>
    </row>
    <row r="26" spans="1:21" s="24" customFormat="1" ht="67.5" customHeight="1">
      <c r="A26" s="35" t="s">
        <v>201</v>
      </c>
      <c r="B26" s="35" t="s">
        <v>223</v>
      </c>
      <c r="C26" s="35" t="s">
        <v>224</v>
      </c>
      <c r="D26" s="73" t="s">
        <v>215</v>
      </c>
      <c r="E26" s="73" t="s">
        <v>188</v>
      </c>
      <c r="F26" s="35" t="s">
        <v>298</v>
      </c>
      <c r="G26" s="35" t="s">
        <v>299</v>
      </c>
      <c r="H26" s="35" t="s">
        <v>303</v>
      </c>
      <c r="I26" s="35" t="s">
        <v>29</v>
      </c>
      <c r="J26" s="77" t="s">
        <v>28</v>
      </c>
      <c r="K26" s="78">
        <v>712044</v>
      </c>
      <c r="L26" s="35" t="s">
        <v>235</v>
      </c>
      <c r="M26" s="35" t="s">
        <v>30</v>
      </c>
      <c r="N26" s="35" t="s">
        <v>191</v>
      </c>
      <c r="O26" s="35" t="s">
        <v>181</v>
      </c>
      <c r="P26" s="35" t="s">
        <v>187</v>
      </c>
      <c r="Q26" s="35" t="s">
        <v>21</v>
      </c>
      <c r="R26" s="74" t="s">
        <v>163</v>
      </c>
      <c r="S26" s="74" t="s">
        <v>21</v>
      </c>
      <c r="T26" s="79" t="s">
        <v>21</v>
      </c>
      <c r="U26" s="79" t="s">
        <v>21</v>
      </c>
    </row>
    <row r="27" spans="1:21" s="24" customFormat="1" ht="70.5" customHeight="1">
      <c r="A27" s="35" t="s">
        <v>202</v>
      </c>
      <c r="B27" s="35" t="s">
        <v>223</v>
      </c>
      <c r="C27" s="35" t="s">
        <v>224</v>
      </c>
      <c r="D27" s="73" t="s">
        <v>214</v>
      </c>
      <c r="E27" s="73" t="s">
        <v>188</v>
      </c>
      <c r="F27" s="35" t="s">
        <v>298</v>
      </c>
      <c r="G27" s="35" t="s">
        <v>299</v>
      </c>
      <c r="H27" s="35" t="s">
        <v>302</v>
      </c>
      <c r="I27" s="35" t="s">
        <v>29</v>
      </c>
      <c r="J27" s="77" t="s">
        <v>28</v>
      </c>
      <c r="K27" s="78">
        <v>1104038.4</v>
      </c>
      <c r="L27" s="35" t="s">
        <v>235</v>
      </c>
      <c r="M27" s="35" t="s">
        <v>30</v>
      </c>
      <c r="N27" s="35" t="s">
        <v>191</v>
      </c>
      <c r="O27" s="35" t="s">
        <v>181</v>
      </c>
      <c r="P27" s="35" t="s">
        <v>187</v>
      </c>
      <c r="Q27" s="35" t="s">
        <v>21</v>
      </c>
      <c r="R27" s="74" t="s">
        <v>163</v>
      </c>
      <c r="S27" s="74" t="s">
        <v>21</v>
      </c>
      <c r="T27" s="79" t="s">
        <v>21</v>
      </c>
      <c r="U27" s="79" t="s">
        <v>21</v>
      </c>
    </row>
    <row r="28" spans="1:21" s="24" customFormat="1" ht="66.75" customHeight="1">
      <c r="A28" s="35" t="s">
        <v>203</v>
      </c>
      <c r="B28" s="35" t="s">
        <v>223</v>
      </c>
      <c r="C28" s="35" t="s">
        <v>224</v>
      </c>
      <c r="D28" s="73" t="s">
        <v>212</v>
      </c>
      <c r="E28" s="73" t="s">
        <v>188</v>
      </c>
      <c r="F28" s="35" t="s">
        <v>298</v>
      </c>
      <c r="G28" s="35" t="s">
        <v>299</v>
      </c>
      <c r="H28" s="35" t="s">
        <v>301</v>
      </c>
      <c r="I28" s="35" t="s">
        <v>29</v>
      </c>
      <c r="J28" s="77" t="s">
        <v>28</v>
      </c>
      <c r="K28" s="78">
        <v>1461349.2</v>
      </c>
      <c r="L28" s="35" t="s">
        <v>235</v>
      </c>
      <c r="M28" s="35" t="s">
        <v>30</v>
      </c>
      <c r="N28" s="35" t="s">
        <v>191</v>
      </c>
      <c r="O28" s="35" t="s">
        <v>181</v>
      </c>
      <c r="P28" s="35" t="s">
        <v>187</v>
      </c>
      <c r="Q28" s="35" t="s">
        <v>21</v>
      </c>
      <c r="R28" s="74" t="s">
        <v>163</v>
      </c>
      <c r="S28" s="74" t="s">
        <v>21</v>
      </c>
      <c r="T28" s="79" t="s">
        <v>21</v>
      </c>
      <c r="U28" s="79" t="s">
        <v>21</v>
      </c>
    </row>
    <row r="29" spans="1:21" s="24" customFormat="1" ht="67.5" customHeight="1">
      <c r="A29" s="35" t="s">
        <v>162</v>
      </c>
      <c r="B29" s="35" t="s">
        <v>223</v>
      </c>
      <c r="C29" s="35" t="s">
        <v>224</v>
      </c>
      <c r="D29" s="73" t="s">
        <v>295</v>
      </c>
      <c r="E29" s="73" t="s">
        <v>188</v>
      </c>
      <c r="F29" s="35" t="s">
        <v>298</v>
      </c>
      <c r="G29" s="35" t="s">
        <v>299</v>
      </c>
      <c r="H29" s="35" t="s">
        <v>300</v>
      </c>
      <c r="I29" s="35" t="s">
        <v>29</v>
      </c>
      <c r="J29" s="77" t="s">
        <v>28</v>
      </c>
      <c r="K29" s="78">
        <v>1330053.6</v>
      </c>
      <c r="L29" s="35" t="s">
        <v>235</v>
      </c>
      <c r="M29" s="35" t="s">
        <v>30</v>
      </c>
      <c r="N29" s="35" t="s">
        <v>191</v>
      </c>
      <c r="O29" s="35" t="s">
        <v>181</v>
      </c>
      <c r="P29" s="35" t="s">
        <v>187</v>
      </c>
      <c r="Q29" s="35" t="s">
        <v>21</v>
      </c>
      <c r="R29" s="74" t="s">
        <v>163</v>
      </c>
      <c r="S29" s="74" t="s">
        <v>21</v>
      </c>
      <c r="T29" s="79" t="s">
        <v>21</v>
      </c>
      <c r="U29" s="79" t="s">
        <v>21</v>
      </c>
    </row>
    <row r="30" spans="1:21" s="24" customFormat="1" ht="69.75" customHeight="1">
      <c r="A30" s="35" t="s">
        <v>204</v>
      </c>
      <c r="B30" s="35" t="s">
        <v>223</v>
      </c>
      <c r="C30" s="35" t="s">
        <v>224</v>
      </c>
      <c r="D30" s="73" t="s">
        <v>210</v>
      </c>
      <c r="E30" s="73" t="s">
        <v>188</v>
      </c>
      <c r="F30" s="35" t="s">
        <v>296</v>
      </c>
      <c r="G30" s="35" t="s">
        <v>297</v>
      </c>
      <c r="H30" s="35" t="s">
        <v>1</v>
      </c>
      <c r="I30" s="35" t="s">
        <v>29</v>
      </c>
      <c r="J30" s="77" t="s">
        <v>28</v>
      </c>
      <c r="K30" s="78">
        <v>1872572</v>
      </c>
      <c r="L30" s="35" t="s">
        <v>235</v>
      </c>
      <c r="M30" s="35" t="s">
        <v>30</v>
      </c>
      <c r="N30" s="35" t="s">
        <v>191</v>
      </c>
      <c r="O30" s="35" t="s">
        <v>22</v>
      </c>
      <c r="P30" s="35" t="s">
        <v>187</v>
      </c>
      <c r="Q30" s="35" t="s">
        <v>21</v>
      </c>
      <c r="R30" s="74" t="s">
        <v>163</v>
      </c>
      <c r="S30" s="74" t="s">
        <v>21</v>
      </c>
      <c r="T30" s="79" t="s">
        <v>21</v>
      </c>
      <c r="U30" s="79" t="s">
        <v>21</v>
      </c>
    </row>
    <row r="31" spans="1:21" s="24" customFormat="1" ht="63" customHeight="1">
      <c r="A31" s="35" t="s">
        <v>205</v>
      </c>
      <c r="B31" s="35" t="s">
        <v>223</v>
      </c>
      <c r="C31" s="35" t="s">
        <v>224</v>
      </c>
      <c r="D31" s="73" t="s">
        <v>209</v>
      </c>
      <c r="E31" s="73" t="s">
        <v>188</v>
      </c>
      <c r="F31" s="35" t="s">
        <v>296</v>
      </c>
      <c r="G31" s="35" t="s">
        <v>297</v>
      </c>
      <c r="H31" s="35" t="s">
        <v>1</v>
      </c>
      <c r="I31" s="35" t="s">
        <v>29</v>
      </c>
      <c r="J31" s="77" t="s">
        <v>28</v>
      </c>
      <c r="K31" s="78">
        <v>1529920.34</v>
      </c>
      <c r="L31" s="35" t="s">
        <v>235</v>
      </c>
      <c r="M31" s="35" t="s">
        <v>30</v>
      </c>
      <c r="N31" s="35" t="s">
        <v>191</v>
      </c>
      <c r="O31" s="35" t="s">
        <v>181</v>
      </c>
      <c r="P31" s="35" t="s">
        <v>187</v>
      </c>
      <c r="Q31" s="35" t="s">
        <v>21</v>
      </c>
      <c r="R31" s="74" t="s">
        <v>163</v>
      </c>
      <c r="S31" s="74" t="s">
        <v>21</v>
      </c>
      <c r="T31" s="79" t="s">
        <v>21</v>
      </c>
      <c r="U31" s="79" t="s">
        <v>21</v>
      </c>
    </row>
    <row r="32" spans="1:21" s="24" customFormat="1" ht="65.25" customHeight="1">
      <c r="A32" s="35" t="s">
        <v>206</v>
      </c>
      <c r="B32" s="35" t="s">
        <v>223</v>
      </c>
      <c r="C32" s="35" t="s">
        <v>224</v>
      </c>
      <c r="D32" s="73" t="s">
        <v>272</v>
      </c>
      <c r="E32" s="73" t="s">
        <v>188</v>
      </c>
      <c r="F32" s="35" t="s">
        <v>296</v>
      </c>
      <c r="G32" s="35" t="s">
        <v>297</v>
      </c>
      <c r="H32" s="35" t="s">
        <v>1</v>
      </c>
      <c r="I32" s="35" t="s">
        <v>29</v>
      </c>
      <c r="J32" s="77" t="s">
        <v>28</v>
      </c>
      <c r="K32" s="78">
        <v>1001466.03</v>
      </c>
      <c r="L32" s="35" t="s">
        <v>235</v>
      </c>
      <c r="M32" s="35" t="s">
        <v>30</v>
      </c>
      <c r="N32" s="35" t="s">
        <v>191</v>
      </c>
      <c r="O32" s="35" t="s">
        <v>181</v>
      </c>
      <c r="P32" s="35" t="s">
        <v>187</v>
      </c>
      <c r="Q32" s="35" t="s">
        <v>21</v>
      </c>
      <c r="R32" s="74" t="s">
        <v>163</v>
      </c>
      <c r="S32" s="74" t="s">
        <v>21</v>
      </c>
      <c r="T32" s="79" t="s">
        <v>21</v>
      </c>
      <c r="U32" s="79" t="s">
        <v>21</v>
      </c>
    </row>
    <row r="33" spans="1:21" s="24" customFormat="1" ht="70.5" customHeight="1">
      <c r="A33" s="35" t="s">
        <v>207</v>
      </c>
      <c r="B33" s="35" t="s">
        <v>227</v>
      </c>
      <c r="C33" s="35" t="s">
        <v>228</v>
      </c>
      <c r="D33" s="73" t="s">
        <v>309</v>
      </c>
      <c r="E33" s="73" t="s">
        <v>188</v>
      </c>
      <c r="F33" s="35" t="s">
        <v>310</v>
      </c>
      <c r="G33" s="35" t="s">
        <v>311</v>
      </c>
      <c r="H33" s="35" t="s">
        <v>312</v>
      </c>
      <c r="I33" s="35" t="s">
        <v>29</v>
      </c>
      <c r="J33" s="77" t="s">
        <v>28</v>
      </c>
      <c r="K33" s="78">
        <v>303500</v>
      </c>
      <c r="L33" s="35" t="s">
        <v>235</v>
      </c>
      <c r="M33" s="35" t="s">
        <v>30</v>
      </c>
      <c r="N33" s="35" t="s">
        <v>260</v>
      </c>
      <c r="O33" s="35" t="s">
        <v>181</v>
      </c>
      <c r="P33" s="35" t="s">
        <v>187</v>
      </c>
      <c r="Q33" s="35" t="s">
        <v>21</v>
      </c>
      <c r="R33" s="74" t="s">
        <v>163</v>
      </c>
      <c r="S33" s="74" t="s">
        <v>22</v>
      </c>
      <c r="T33" s="79" t="s">
        <v>21</v>
      </c>
      <c r="U33" s="79" t="s">
        <v>21</v>
      </c>
    </row>
    <row r="34" spans="1:21" s="24" customFormat="1" ht="67.5" customHeight="1">
      <c r="A34" s="35" t="s">
        <v>208</v>
      </c>
      <c r="B34" s="35" t="s">
        <v>229</v>
      </c>
      <c r="C34" s="35" t="s">
        <v>229</v>
      </c>
      <c r="D34" s="73" t="s">
        <v>313</v>
      </c>
      <c r="E34" s="73" t="s">
        <v>188</v>
      </c>
      <c r="F34" s="35" t="s">
        <v>314</v>
      </c>
      <c r="G34" s="35" t="s">
        <v>315</v>
      </c>
      <c r="H34" s="35" t="s">
        <v>316</v>
      </c>
      <c r="I34" s="35" t="s">
        <v>29</v>
      </c>
      <c r="J34" s="77" t="s">
        <v>28</v>
      </c>
      <c r="K34" s="78">
        <v>527744</v>
      </c>
      <c r="L34" s="35" t="s">
        <v>235</v>
      </c>
      <c r="M34" s="35" t="s">
        <v>30</v>
      </c>
      <c r="N34" s="35" t="s">
        <v>260</v>
      </c>
      <c r="O34" s="35" t="s">
        <v>181</v>
      </c>
      <c r="P34" s="35" t="s">
        <v>187</v>
      </c>
      <c r="Q34" s="35" t="s">
        <v>21</v>
      </c>
      <c r="R34" s="74" t="s">
        <v>163</v>
      </c>
      <c r="S34" s="74" t="s">
        <v>22</v>
      </c>
      <c r="T34" s="79" t="s">
        <v>21</v>
      </c>
      <c r="U34" s="79" t="s">
        <v>21</v>
      </c>
    </row>
    <row r="35" spans="1:21" s="24" customFormat="1" ht="66.75" customHeight="1">
      <c r="A35" s="35" t="s">
        <v>244</v>
      </c>
      <c r="B35" s="35" t="s">
        <v>337</v>
      </c>
      <c r="C35" s="35" t="s">
        <v>338</v>
      </c>
      <c r="D35" s="73" t="s">
        <v>317</v>
      </c>
      <c r="E35" s="73" t="s">
        <v>188</v>
      </c>
      <c r="F35" s="35" t="s">
        <v>298</v>
      </c>
      <c r="G35" s="35" t="s">
        <v>299</v>
      </c>
      <c r="H35" s="35" t="s">
        <v>318</v>
      </c>
      <c r="I35" s="35" t="s">
        <v>29</v>
      </c>
      <c r="J35" s="77" t="s">
        <v>28</v>
      </c>
      <c r="K35" s="78">
        <v>315469</v>
      </c>
      <c r="L35" s="35" t="s">
        <v>235</v>
      </c>
      <c r="M35" s="35" t="s">
        <v>30</v>
      </c>
      <c r="N35" s="35" t="s">
        <v>260</v>
      </c>
      <c r="O35" s="35" t="s">
        <v>181</v>
      </c>
      <c r="P35" s="35" t="s">
        <v>187</v>
      </c>
      <c r="Q35" s="35" t="s">
        <v>21</v>
      </c>
      <c r="R35" s="74" t="s">
        <v>163</v>
      </c>
      <c r="S35" s="74" t="s">
        <v>22</v>
      </c>
      <c r="T35" s="79" t="s">
        <v>21</v>
      </c>
      <c r="U35" s="79" t="s">
        <v>21</v>
      </c>
    </row>
    <row r="36" spans="1:21" s="24" customFormat="1" ht="66" customHeight="1">
      <c r="A36" s="35" t="s">
        <v>245</v>
      </c>
      <c r="B36" s="35" t="s">
        <v>232</v>
      </c>
      <c r="C36" s="26" t="s">
        <v>233</v>
      </c>
      <c r="D36" s="71" t="s">
        <v>320</v>
      </c>
      <c r="E36" s="73" t="s">
        <v>188</v>
      </c>
      <c r="F36" s="35" t="s">
        <v>310</v>
      </c>
      <c r="G36" s="35" t="s">
        <v>311</v>
      </c>
      <c r="H36" s="35" t="s">
        <v>319</v>
      </c>
      <c r="I36" s="35" t="s">
        <v>29</v>
      </c>
      <c r="J36" s="77" t="s">
        <v>28</v>
      </c>
      <c r="K36" s="78">
        <v>1483840</v>
      </c>
      <c r="L36" s="35" t="s">
        <v>235</v>
      </c>
      <c r="M36" s="35" t="s">
        <v>30</v>
      </c>
      <c r="N36" s="35" t="s">
        <v>260</v>
      </c>
      <c r="O36" s="35" t="s">
        <v>181</v>
      </c>
      <c r="P36" s="35" t="s">
        <v>187</v>
      </c>
      <c r="Q36" s="35" t="s">
        <v>21</v>
      </c>
      <c r="R36" s="74" t="s">
        <v>163</v>
      </c>
      <c r="S36" s="74" t="s">
        <v>22</v>
      </c>
      <c r="T36" s="79" t="s">
        <v>21</v>
      </c>
      <c r="U36" s="79" t="s">
        <v>21</v>
      </c>
    </row>
    <row r="37" spans="1:21" s="24" customFormat="1" ht="66.75" customHeight="1">
      <c r="A37" s="35" t="s">
        <v>246</v>
      </c>
      <c r="B37" s="35" t="s">
        <v>266</v>
      </c>
      <c r="C37" s="26" t="s">
        <v>267</v>
      </c>
      <c r="D37" s="71" t="s">
        <v>321</v>
      </c>
      <c r="E37" s="73" t="s">
        <v>188</v>
      </c>
      <c r="F37" s="35" t="s">
        <v>296</v>
      </c>
      <c r="G37" s="35" t="s">
        <v>297</v>
      </c>
      <c r="H37" s="35" t="s">
        <v>322</v>
      </c>
      <c r="I37" s="35" t="s">
        <v>29</v>
      </c>
      <c r="J37" s="77" t="s">
        <v>28</v>
      </c>
      <c r="K37" s="80">
        <v>162000</v>
      </c>
      <c r="L37" s="35" t="s">
        <v>235</v>
      </c>
      <c r="M37" s="35" t="s">
        <v>211</v>
      </c>
      <c r="N37" s="35" t="s">
        <v>260</v>
      </c>
      <c r="O37" s="35" t="s">
        <v>22</v>
      </c>
      <c r="P37" s="35" t="s">
        <v>187</v>
      </c>
      <c r="Q37" s="35" t="s">
        <v>21</v>
      </c>
      <c r="R37" s="74" t="s">
        <v>163</v>
      </c>
      <c r="S37" s="75" t="s">
        <v>22</v>
      </c>
      <c r="T37" s="76" t="s">
        <v>21</v>
      </c>
      <c r="U37" s="76" t="s">
        <v>21</v>
      </c>
    </row>
    <row r="38" spans="1:21" s="24" customFormat="1" ht="70.5" customHeight="1">
      <c r="A38" s="35" t="s">
        <v>247</v>
      </c>
      <c r="B38" s="35" t="s">
        <v>269</v>
      </c>
      <c r="C38" s="26" t="s">
        <v>342</v>
      </c>
      <c r="D38" s="71" t="s">
        <v>323</v>
      </c>
      <c r="E38" s="73" t="s">
        <v>188</v>
      </c>
      <c r="F38" s="35" t="s">
        <v>324</v>
      </c>
      <c r="G38" s="35" t="s">
        <v>325</v>
      </c>
      <c r="H38" s="35" t="s">
        <v>206</v>
      </c>
      <c r="I38" s="35" t="s">
        <v>29</v>
      </c>
      <c r="J38" s="77" t="s">
        <v>28</v>
      </c>
      <c r="K38" s="80">
        <v>213750</v>
      </c>
      <c r="L38" s="35" t="s">
        <v>235</v>
      </c>
      <c r="M38" s="35" t="s">
        <v>30</v>
      </c>
      <c r="N38" s="35" t="s">
        <v>260</v>
      </c>
      <c r="O38" s="35" t="s">
        <v>181</v>
      </c>
      <c r="P38" s="35" t="s">
        <v>187</v>
      </c>
      <c r="Q38" s="35" t="s">
        <v>21</v>
      </c>
      <c r="R38" s="74" t="s">
        <v>163</v>
      </c>
      <c r="S38" s="75" t="s">
        <v>22</v>
      </c>
      <c r="T38" s="76" t="s">
        <v>21</v>
      </c>
      <c r="U38" s="76" t="s">
        <v>21</v>
      </c>
    </row>
    <row r="39" spans="1:21" s="24" customFormat="1" ht="69.75" customHeight="1">
      <c r="A39" s="35" t="s">
        <v>262</v>
      </c>
      <c r="B39" s="35" t="s">
        <v>251</v>
      </c>
      <c r="C39" s="26" t="s">
        <v>253</v>
      </c>
      <c r="D39" s="71" t="s">
        <v>326</v>
      </c>
      <c r="E39" s="73" t="s">
        <v>188</v>
      </c>
      <c r="F39" s="35" t="s">
        <v>26</v>
      </c>
      <c r="G39" s="35" t="s">
        <v>26</v>
      </c>
      <c r="H39" s="35" t="s">
        <v>26</v>
      </c>
      <c r="I39" s="35" t="s">
        <v>29</v>
      </c>
      <c r="J39" s="77" t="s">
        <v>28</v>
      </c>
      <c r="K39" s="80">
        <v>536094</v>
      </c>
      <c r="L39" s="35" t="s">
        <v>235</v>
      </c>
      <c r="M39" s="35" t="s">
        <v>30</v>
      </c>
      <c r="N39" s="35" t="s">
        <v>260</v>
      </c>
      <c r="O39" s="35" t="s">
        <v>181</v>
      </c>
      <c r="P39" s="35" t="s">
        <v>187</v>
      </c>
      <c r="Q39" s="35" t="s">
        <v>21</v>
      </c>
      <c r="R39" s="74" t="s">
        <v>163</v>
      </c>
      <c r="S39" s="75" t="s">
        <v>22</v>
      </c>
      <c r="T39" s="76" t="s">
        <v>21</v>
      </c>
      <c r="U39" s="76" t="s">
        <v>21</v>
      </c>
    </row>
    <row r="40" spans="1:21" s="24" customFormat="1" ht="68.25" customHeight="1">
      <c r="A40" s="35" t="s">
        <v>263</v>
      </c>
      <c r="B40" s="35" t="s">
        <v>230</v>
      </c>
      <c r="C40" s="26" t="s">
        <v>231</v>
      </c>
      <c r="D40" s="71" t="s">
        <v>327</v>
      </c>
      <c r="E40" s="73" t="s">
        <v>188</v>
      </c>
      <c r="F40" s="35" t="s">
        <v>310</v>
      </c>
      <c r="G40" s="35" t="s">
        <v>311</v>
      </c>
      <c r="H40" s="35" t="s">
        <v>328</v>
      </c>
      <c r="I40" s="35" t="s">
        <v>29</v>
      </c>
      <c r="J40" s="77" t="s">
        <v>28</v>
      </c>
      <c r="K40" s="80">
        <v>947357</v>
      </c>
      <c r="L40" s="35" t="s">
        <v>235</v>
      </c>
      <c r="M40" s="35" t="s">
        <v>30</v>
      </c>
      <c r="N40" s="35" t="s">
        <v>260</v>
      </c>
      <c r="O40" s="35" t="s">
        <v>181</v>
      </c>
      <c r="P40" s="35" t="s">
        <v>187</v>
      </c>
      <c r="Q40" s="35" t="s">
        <v>21</v>
      </c>
      <c r="R40" s="74" t="s">
        <v>163</v>
      </c>
      <c r="S40" s="75" t="s">
        <v>22</v>
      </c>
      <c r="T40" s="76" t="s">
        <v>21</v>
      </c>
      <c r="U40" s="76" t="s">
        <v>21</v>
      </c>
    </row>
    <row r="41" spans="1:21" s="24" customFormat="1" ht="68.25" customHeight="1">
      <c r="A41" s="35" t="s">
        <v>264</v>
      </c>
      <c r="B41" s="35" t="s">
        <v>271</v>
      </c>
      <c r="C41" s="26" t="s">
        <v>270</v>
      </c>
      <c r="D41" s="71" t="s">
        <v>249</v>
      </c>
      <c r="E41" s="73" t="s">
        <v>188</v>
      </c>
      <c r="F41" s="35" t="s">
        <v>310</v>
      </c>
      <c r="G41" s="35" t="s">
        <v>311</v>
      </c>
      <c r="H41" s="35" t="s">
        <v>265</v>
      </c>
      <c r="I41" s="35" t="s">
        <v>29</v>
      </c>
      <c r="J41" s="77" t="s">
        <v>28</v>
      </c>
      <c r="K41" s="80">
        <v>158068</v>
      </c>
      <c r="L41" s="35" t="s">
        <v>235</v>
      </c>
      <c r="M41" s="35" t="s">
        <v>30</v>
      </c>
      <c r="N41" s="35" t="s">
        <v>343</v>
      </c>
      <c r="O41" s="35" t="s">
        <v>181</v>
      </c>
      <c r="P41" s="35" t="s">
        <v>187</v>
      </c>
      <c r="Q41" s="35" t="s">
        <v>21</v>
      </c>
      <c r="R41" s="74" t="s">
        <v>163</v>
      </c>
      <c r="S41" s="75" t="s">
        <v>22</v>
      </c>
      <c r="T41" s="76" t="s">
        <v>21</v>
      </c>
      <c r="U41" s="76" t="s">
        <v>21</v>
      </c>
    </row>
    <row r="42" spans="1:21" s="24" customFormat="1" ht="69" customHeight="1">
      <c r="A42" s="35" t="s">
        <v>265</v>
      </c>
      <c r="B42" s="35" t="s">
        <v>252</v>
      </c>
      <c r="C42" s="26" t="s">
        <v>254</v>
      </c>
      <c r="D42" s="71" t="s">
        <v>329</v>
      </c>
      <c r="E42" s="73" t="s">
        <v>188</v>
      </c>
      <c r="F42" s="35" t="s">
        <v>26</v>
      </c>
      <c r="G42" s="35" t="s">
        <v>26</v>
      </c>
      <c r="H42" s="35" t="s">
        <v>26</v>
      </c>
      <c r="I42" s="35" t="s">
        <v>29</v>
      </c>
      <c r="J42" s="77" t="s">
        <v>28</v>
      </c>
      <c r="K42" s="80">
        <v>76925</v>
      </c>
      <c r="L42" s="35" t="s">
        <v>235</v>
      </c>
      <c r="M42" s="35" t="s">
        <v>30</v>
      </c>
      <c r="N42" s="35" t="s">
        <v>260</v>
      </c>
      <c r="O42" s="35" t="s">
        <v>22</v>
      </c>
      <c r="P42" s="35" t="s">
        <v>187</v>
      </c>
      <c r="Q42" s="35" t="s">
        <v>21</v>
      </c>
      <c r="R42" s="74" t="s">
        <v>163</v>
      </c>
      <c r="S42" s="75" t="s">
        <v>22</v>
      </c>
      <c r="T42" s="76" t="s">
        <v>21</v>
      </c>
      <c r="U42" s="76" t="s">
        <v>21</v>
      </c>
    </row>
    <row r="43" spans="1:21" s="24" customFormat="1" ht="70.5" customHeight="1">
      <c r="A43" s="35" t="s">
        <v>273</v>
      </c>
      <c r="B43" s="35" t="s">
        <v>285</v>
      </c>
      <c r="C43" s="26" t="s">
        <v>289</v>
      </c>
      <c r="D43" s="71" t="s">
        <v>330</v>
      </c>
      <c r="E43" s="73" t="s">
        <v>188</v>
      </c>
      <c r="F43" s="35" t="s">
        <v>331</v>
      </c>
      <c r="G43" s="35" t="s">
        <v>332</v>
      </c>
      <c r="H43" s="35" t="s">
        <v>333</v>
      </c>
      <c r="I43" s="35" t="s">
        <v>29</v>
      </c>
      <c r="J43" s="77" t="s">
        <v>28</v>
      </c>
      <c r="K43" s="80">
        <v>104375</v>
      </c>
      <c r="L43" s="35" t="s">
        <v>235</v>
      </c>
      <c r="M43" s="35" t="s">
        <v>30</v>
      </c>
      <c r="N43" s="35" t="s">
        <v>260</v>
      </c>
      <c r="O43" s="35" t="s">
        <v>181</v>
      </c>
      <c r="P43" s="35" t="s">
        <v>187</v>
      </c>
      <c r="Q43" s="35" t="s">
        <v>21</v>
      </c>
      <c r="R43" s="74" t="s">
        <v>163</v>
      </c>
      <c r="S43" s="75" t="s">
        <v>22</v>
      </c>
      <c r="T43" s="76" t="s">
        <v>21</v>
      </c>
      <c r="U43" s="76" t="s">
        <v>21</v>
      </c>
    </row>
    <row r="44" spans="1:21" s="24" customFormat="1" ht="71.25" customHeight="1">
      <c r="A44" s="35" t="s">
        <v>274</v>
      </c>
      <c r="B44" s="35" t="s">
        <v>336</v>
      </c>
      <c r="C44" s="26" t="s">
        <v>341</v>
      </c>
      <c r="D44" s="71" t="s">
        <v>334</v>
      </c>
      <c r="E44" s="73" t="s">
        <v>188</v>
      </c>
      <c r="F44" s="35" t="s">
        <v>310</v>
      </c>
      <c r="G44" s="35" t="s">
        <v>311</v>
      </c>
      <c r="H44" s="35" t="s">
        <v>335</v>
      </c>
      <c r="I44" s="35" t="s">
        <v>29</v>
      </c>
      <c r="J44" s="77" t="s">
        <v>28</v>
      </c>
      <c r="K44" s="80">
        <v>491829</v>
      </c>
      <c r="L44" s="35" t="s">
        <v>235</v>
      </c>
      <c r="M44" s="35" t="s">
        <v>30</v>
      </c>
      <c r="N44" s="35" t="s">
        <v>260</v>
      </c>
      <c r="O44" s="35" t="s">
        <v>181</v>
      </c>
      <c r="P44" s="35" t="s">
        <v>187</v>
      </c>
      <c r="Q44" s="35" t="s">
        <v>21</v>
      </c>
      <c r="R44" s="74" t="s">
        <v>163</v>
      </c>
      <c r="S44" s="75" t="s">
        <v>22</v>
      </c>
      <c r="T44" s="76" t="s">
        <v>21</v>
      </c>
      <c r="U44" s="76" t="s">
        <v>21</v>
      </c>
    </row>
    <row r="45" spans="1:21" s="24" customFormat="1" ht="69" customHeight="1">
      <c r="A45" s="35" t="s">
        <v>275</v>
      </c>
      <c r="B45" s="35" t="s">
        <v>252</v>
      </c>
      <c r="C45" s="26" t="s">
        <v>254</v>
      </c>
      <c r="D45" s="71" t="s">
        <v>238</v>
      </c>
      <c r="E45" s="73" t="s">
        <v>188</v>
      </c>
      <c r="F45" s="35" t="s">
        <v>26</v>
      </c>
      <c r="G45" s="35" t="s">
        <v>26</v>
      </c>
      <c r="H45" s="35" t="s">
        <v>26</v>
      </c>
      <c r="I45" s="35" t="s">
        <v>29</v>
      </c>
      <c r="J45" s="77" t="s">
        <v>28</v>
      </c>
      <c r="K45" s="80" t="s">
        <v>163</v>
      </c>
      <c r="L45" s="35" t="s">
        <v>255</v>
      </c>
      <c r="M45" s="35" t="s">
        <v>258</v>
      </c>
      <c r="N45" s="35" t="s">
        <v>261</v>
      </c>
      <c r="O45" s="35" t="s">
        <v>22</v>
      </c>
      <c r="P45" s="35" t="s">
        <v>187</v>
      </c>
      <c r="Q45" s="35" t="s">
        <v>21</v>
      </c>
      <c r="R45" s="74" t="s">
        <v>163</v>
      </c>
      <c r="S45" s="75" t="s">
        <v>22</v>
      </c>
      <c r="T45" s="76" t="s">
        <v>21</v>
      </c>
      <c r="U45" s="76" t="s">
        <v>21</v>
      </c>
    </row>
    <row r="46" spans="1:21" s="24" customFormat="1" ht="67.5" customHeight="1">
      <c r="A46" s="35" t="s">
        <v>276</v>
      </c>
      <c r="B46" s="35" t="s">
        <v>252</v>
      </c>
      <c r="C46" s="26" t="s">
        <v>254</v>
      </c>
      <c r="D46" s="71" t="s">
        <v>238</v>
      </c>
      <c r="E46" s="73" t="s">
        <v>188</v>
      </c>
      <c r="F46" s="35" t="s">
        <v>26</v>
      </c>
      <c r="G46" s="35" t="s">
        <v>26</v>
      </c>
      <c r="H46" s="35" t="s">
        <v>26</v>
      </c>
      <c r="I46" s="35" t="s">
        <v>29</v>
      </c>
      <c r="J46" s="77" t="s">
        <v>28</v>
      </c>
      <c r="K46" s="80" t="s">
        <v>163</v>
      </c>
      <c r="L46" s="35" t="s">
        <v>256</v>
      </c>
      <c r="M46" s="35" t="s">
        <v>259</v>
      </c>
      <c r="N46" s="35" t="s">
        <v>261</v>
      </c>
      <c r="O46" s="35" t="s">
        <v>22</v>
      </c>
      <c r="P46" s="35" t="s">
        <v>187</v>
      </c>
      <c r="Q46" s="35" t="s">
        <v>21</v>
      </c>
      <c r="R46" s="74" t="s">
        <v>163</v>
      </c>
      <c r="S46" s="75" t="s">
        <v>22</v>
      </c>
      <c r="T46" s="76" t="s">
        <v>21</v>
      </c>
      <c r="U46" s="76" t="s">
        <v>21</v>
      </c>
    </row>
    <row r="47" spans="1:21" s="24" customFormat="1" ht="72" customHeight="1">
      <c r="A47" s="35" t="s">
        <v>277</v>
      </c>
      <c r="B47" s="35" t="s">
        <v>227</v>
      </c>
      <c r="C47" s="26" t="s">
        <v>228</v>
      </c>
      <c r="D47" s="71" t="s">
        <v>218</v>
      </c>
      <c r="E47" s="73" t="s">
        <v>188</v>
      </c>
      <c r="F47" s="35" t="s">
        <v>26</v>
      </c>
      <c r="G47" s="35" t="s">
        <v>26</v>
      </c>
      <c r="H47" s="35" t="s">
        <v>26</v>
      </c>
      <c r="I47" s="35" t="s">
        <v>29</v>
      </c>
      <c r="J47" s="77" t="s">
        <v>28</v>
      </c>
      <c r="K47" s="80" t="s">
        <v>163</v>
      </c>
      <c r="L47" s="35" t="s">
        <v>257</v>
      </c>
      <c r="M47" s="35" t="s">
        <v>258</v>
      </c>
      <c r="N47" s="35" t="s">
        <v>261</v>
      </c>
      <c r="O47" s="35" t="s">
        <v>22</v>
      </c>
      <c r="P47" s="35" t="s">
        <v>187</v>
      </c>
      <c r="Q47" s="35" t="s">
        <v>21</v>
      </c>
      <c r="R47" s="74" t="s">
        <v>163</v>
      </c>
      <c r="S47" s="75" t="s">
        <v>22</v>
      </c>
      <c r="T47" s="76" t="s">
        <v>21</v>
      </c>
      <c r="U47" s="76" t="s">
        <v>21</v>
      </c>
    </row>
    <row r="48" spans="1:21" s="24" customFormat="1" ht="72" customHeight="1">
      <c r="A48" s="35" t="s">
        <v>281</v>
      </c>
      <c r="B48" s="35" t="s">
        <v>227</v>
      </c>
      <c r="C48" s="26" t="s">
        <v>228</v>
      </c>
      <c r="D48" s="71" t="s">
        <v>218</v>
      </c>
      <c r="E48" s="73" t="s">
        <v>188</v>
      </c>
      <c r="F48" s="35" t="s">
        <v>26</v>
      </c>
      <c r="G48" s="35" t="s">
        <v>26</v>
      </c>
      <c r="H48" s="35" t="s">
        <v>26</v>
      </c>
      <c r="I48" s="35" t="s">
        <v>29</v>
      </c>
      <c r="J48" s="77" t="s">
        <v>28</v>
      </c>
      <c r="K48" s="80" t="s">
        <v>163</v>
      </c>
      <c r="L48" s="35" t="s">
        <v>256</v>
      </c>
      <c r="M48" s="35" t="s">
        <v>259</v>
      </c>
      <c r="N48" s="35" t="s">
        <v>261</v>
      </c>
      <c r="O48" s="35" t="s">
        <v>22</v>
      </c>
      <c r="P48" s="35" t="s">
        <v>187</v>
      </c>
      <c r="Q48" s="35" t="s">
        <v>21</v>
      </c>
      <c r="R48" s="74" t="s">
        <v>163</v>
      </c>
      <c r="S48" s="75" t="s">
        <v>22</v>
      </c>
      <c r="T48" s="76" t="s">
        <v>21</v>
      </c>
      <c r="U48" s="76" t="s">
        <v>21</v>
      </c>
    </row>
    <row r="49" spans="1:21" s="24" customFormat="1" ht="72" customHeight="1">
      <c r="A49" s="35" t="s">
        <v>344</v>
      </c>
      <c r="B49" s="35" t="s">
        <v>227</v>
      </c>
      <c r="C49" s="26" t="s">
        <v>228</v>
      </c>
      <c r="D49" s="71" t="s">
        <v>309</v>
      </c>
      <c r="E49" s="73" t="s">
        <v>188</v>
      </c>
      <c r="F49" s="35" t="s">
        <v>310</v>
      </c>
      <c r="G49" s="35" t="s">
        <v>311</v>
      </c>
      <c r="H49" s="35" t="s">
        <v>312</v>
      </c>
      <c r="I49" s="35" t="s">
        <v>29</v>
      </c>
      <c r="J49" s="77" t="s">
        <v>28</v>
      </c>
      <c r="K49" s="80">
        <v>303500</v>
      </c>
      <c r="L49" s="35" t="s">
        <v>345</v>
      </c>
      <c r="M49" s="35" t="s">
        <v>30</v>
      </c>
      <c r="N49" s="35" t="s">
        <v>191</v>
      </c>
      <c r="O49" s="35" t="s">
        <v>181</v>
      </c>
      <c r="P49" s="35" t="s">
        <v>187</v>
      </c>
      <c r="Q49" s="35" t="s">
        <v>21</v>
      </c>
      <c r="R49" s="74" t="s">
        <v>163</v>
      </c>
      <c r="S49" s="75" t="s">
        <v>21</v>
      </c>
      <c r="T49" s="76" t="s">
        <v>21</v>
      </c>
      <c r="U49" s="76" t="s">
        <v>21</v>
      </c>
    </row>
    <row r="50" spans="1:21" s="24" customFormat="1" ht="72" customHeight="1">
      <c r="A50" s="35" t="s">
        <v>346</v>
      </c>
      <c r="B50" s="35" t="s">
        <v>337</v>
      </c>
      <c r="C50" s="26" t="s">
        <v>338</v>
      </c>
      <c r="D50" s="71" t="s">
        <v>317</v>
      </c>
      <c r="E50" s="73" t="s">
        <v>188</v>
      </c>
      <c r="F50" s="35" t="s">
        <v>298</v>
      </c>
      <c r="G50" s="35" t="s">
        <v>299</v>
      </c>
      <c r="H50" s="35" t="s">
        <v>318</v>
      </c>
      <c r="I50" s="35" t="s">
        <v>29</v>
      </c>
      <c r="J50" s="77" t="s">
        <v>28</v>
      </c>
      <c r="K50" s="80">
        <v>493218</v>
      </c>
      <c r="L50" s="35" t="s">
        <v>211</v>
      </c>
      <c r="M50" s="35" t="s">
        <v>30</v>
      </c>
      <c r="N50" s="35" t="s">
        <v>260</v>
      </c>
      <c r="O50" s="35" t="s">
        <v>181</v>
      </c>
      <c r="P50" s="35" t="s">
        <v>187</v>
      </c>
      <c r="Q50" s="35" t="s">
        <v>21</v>
      </c>
      <c r="R50" s="74" t="s">
        <v>163</v>
      </c>
      <c r="S50" s="75" t="s">
        <v>22</v>
      </c>
      <c r="T50" s="76" t="s">
        <v>21</v>
      </c>
      <c r="U50" s="76" t="s">
        <v>21</v>
      </c>
    </row>
    <row r="51" spans="1:21" s="24" customFormat="1" ht="63.75" customHeight="1">
      <c r="A51" s="35" t="s">
        <v>347</v>
      </c>
      <c r="B51" s="35" t="s">
        <v>229</v>
      </c>
      <c r="C51" s="26" t="s">
        <v>229</v>
      </c>
      <c r="D51" s="71" t="s">
        <v>313</v>
      </c>
      <c r="E51" s="73" t="s">
        <v>188</v>
      </c>
      <c r="F51" s="127" t="s">
        <v>314</v>
      </c>
      <c r="G51" s="127" t="s">
        <v>315</v>
      </c>
      <c r="H51" s="127" t="s">
        <v>316</v>
      </c>
      <c r="I51" s="127" t="s">
        <v>29</v>
      </c>
      <c r="J51" s="128" t="s">
        <v>28</v>
      </c>
      <c r="K51" s="80">
        <v>403833.6</v>
      </c>
      <c r="L51" s="127" t="s">
        <v>211</v>
      </c>
      <c r="M51" s="127" t="s">
        <v>30</v>
      </c>
      <c r="N51" s="127" t="s">
        <v>191</v>
      </c>
      <c r="O51" s="127" t="s">
        <v>181</v>
      </c>
      <c r="P51" s="127" t="s">
        <v>187</v>
      </c>
      <c r="Q51" s="127" t="s">
        <v>21</v>
      </c>
      <c r="R51" s="74" t="s">
        <v>163</v>
      </c>
      <c r="S51" s="75" t="s">
        <v>21</v>
      </c>
      <c r="T51" s="76" t="s">
        <v>21</v>
      </c>
      <c r="U51" s="76" t="s">
        <v>21</v>
      </c>
    </row>
    <row r="52" spans="1:21" s="24" customFormat="1" ht="66" customHeight="1">
      <c r="A52" s="35" t="s">
        <v>348</v>
      </c>
      <c r="B52" s="35" t="s">
        <v>232</v>
      </c>
      <c r="C52" s="26" t="s">
        <v>233</v>
      </c>
      <c r="D52" s="71" t="s">
        <v>320</v>
      </c>
      <c r="E52" s="73" t="s">
        <v>188</v>
      </c>
      <c r="F52" s="35" t="s">
        <v>310</v>
      </c>
      <c r="G52" s="35" t="s">
        <v>311</v>
      </c>
      <c r="H52" s="35" t="s">
        <v>319</v>
      </c>
      <c r="I52" s="35" t="s">
        <v>29</v>
      </c>
      <c r="J52" s="77" t="s">
        <v>28</v>
      </c>
      <c r="K52" s="78">
        <v>1483840</v>
      </c>
      <c r="L52" s="35" t="s">
        <v>349</v>
      </c>
      <c r="M52" s="35" t="s">
        <v>30</v>
      </c>
      <c r="N52" s="35" t="s">
        <v>191</v>
      </c>
      <c r="O52" s="35" t="s">
        <v>181</v>
      </c>
      <c r="P52" s="35" t="s">
        <v>187</v>
      </c>
      <c r="Q52" s="35" t="s">
        <v>21</v>
      </c>
      <c r="R52" s="74" t="s">
        <v>163</v>
      </c>
      <c r="S52" s="74" t="s">
        <v>21</v>
      </c>
      <c r="T52" s="79" t="s">
        <v>21</v>
      </c>
      <c r="U52" s="79" t="s">
        <v>21</v>
      </c>
    </row>
    <row r="53" spans="1:21" s="24" customFormat="1" ht="66" customHeight="1">
      <c r="A53" s="35" t="s">
        <v>350</v>
      </c>
      <c r="B53" s="35" t="s">
        <v>252</v>
      </c>
      <c r="C53" s="26" t="s">
        <v>254</v>
      </c>
      <c r="D53" s="71" t="s">
        <v>329</v>
      </c>
      <c r="E53" s="73" t="s">
        <v>188</v>
      </c>
      <c r="F53" s="35" t="s">
        <v>26</v>
      </c>
      <c r="G53" s="35" t="s">
        <v>26</v>
      </c>
      <c r="H53" s="35" t="s">
        <v>26</v>
      </c>
      <c r="I53" s="35" t="s">
        <v>29</v>
      </c>
      <c r="J53" s="77" t="s">
        <v>28</v>
      </c>
      <c r="K53" s="80">
        <v>76925</v>
      </c>
      <c r="L53" s="35" t="s">
        <v>351</v>
      </c>
      <c r="M53" s="35" t="s">
        <v>30</v>
      </c>
      <c r="N53" s="35" t="s">
        <v>191</v>
      </c>
      <c r="O53" s="35" t="s">
        <v>181</v>
      </c>
      <c r="P53" s="35" t="s">
        <v>352</v>
      </c>
      <c r="Q53" s="35" t="s">
        <v>21</v>
      </c>
      <c r="R53" s="74" t="s">
        <v>163</v>
      </c>
      <c r="S53" s="74" t="s">
        <v>21</v>
      </c>
      <c r="T53" s="79" t="s">
        <v>21</v>
      </c>
      <c r="U53" s="79" t="s">
        <v>21</v>
      </c>
    </row>
    <row r="54" spans="1:21" s="24" customFormat="1" ht="66" customHeight="1">
      <c r="A54" s="35" t="s">
        <v>353</v>
      </c>
      <c r="B54" s="35" t="s">
        <v>232</v>
      </c>
      <c r="C54" s="26" t="s">
        <v>233</v>
      </c>
      <c r="D54" s="71" t="s">
        <v>320</v>
      </c>
      <c r="E54" s="73" t="s">
        <v>188</v>
      </c>
      <c r="F54" s="35" t="s">
        <v>310</v>
      </c>
      <c r="G54" s="35" t="s">
        <v>311</v>
      </c>
      <c r="H54" s="35" t="s">
        <v>319</v>
      </c>
      <c r="I54" s="35" t="s">
        <v>29</v>
      </c>
      <c r="J54" s="77" t="s">
        <v>28</v>
      </c>
      <c r="K54" s="78">
        <v>1483840</v>
      </c>
      <c r="L54" s="35" t="s">
        <v>351</v>
      </c>
      <c r="M54" s="35" t="s">
        <v>30</v>
      </c>
      <c r="N54" s="35" t="s">
        <v>191</v>
      </c>
      <c r="O54" s="35" t="s">
        <v>181</v>
      </c>
      <c r="P54" s="35" t="s">
        <v>352</v>
      </c>
      <c r="Q54" s="35" t="s">
        <v>21</v>
      </c>
      <c r="R54" s="74" t="s">
        <v>163</v>
      </c>
      <c r="S54" s="74" t="s">
        <v>21</v>
      </c>
      <c r="T54" s="79" t="s">
        <v>21</v>
      </c>
      <c r="U54" s="79" t="s">
        <v>21</v>
      </c>
    </row>
    <row r="55" spans="1:21" s="24" customFormat="1" ht="66" customHeight="1">
      <c r="A55" s="195" t="s">
        <v>354</v>
      </c>
      <c r="B55" s="195" t="s">
        <v>227</v>
      </c>
      <c r="C55" s="196" t="s">
        <v>228</v>
      </c>
      <c r="D55" s="197" t="s">
        <v>309</v>
      </c>
      <c r="E55" s="198" t="s">
        <v>188</v>
      </c>
      <c r="F55" s="195" t="s">
        <v>310</v>
      </c>
      <c r="G55" s="195" t="s">
        <v>311</v>
      </c>
      <c r="H55" s="195" t="s">
        <v>312</v>
      </c>
      <c r="I55" s="195" t="s">
        <v>29</v>
      </c>
      <c r="J55" s="199" t="s">
        <v>28</v>
      </c>
      <c r="K55" s="200">
        <v>300000</v>
      </c>
      <c r="L55" s="195" t="s">
        <v>351</v>
      </c>
      <c r="M55" s="195" t="s">
        <v>30</v>
      </c>
      <c r="N55" s="195" t="s">
        <v>191</v>
      </c>
      <c r="O55" s="195" t="s">
        <v>181</v>
      </c>
      <c r="P55" s="195" t="s">
        <v>352</v>
      </c>
      <c r="Q55" s="195" t="s">
        <v>21</v>
      </c>
      <c r="R55" s="201" t="s">
        <v>163</v>
      </c>
      <c r="S55" s="202" t="s">
        <v>21</v>
      </c>
      <c r="T55" s="203" t="s">
        <v>21</v>
      </c>
      <c r="U55" s="203" t="s">
        <v>21</v>
      </c>
    </row>
    <row r="56" spans="1:21" s="194" customFormat="1" ht="66" customHeight="1">
      <c r="A56" s="35" t="s">
        <v>355</v>
      </c>
      <c r="B56" s="35" t="s">
        <v>251</v>
      </c>
      <c r="C56" s="26" t="s">
        <v>253</v>
      </c>
      <c r="D56" s="71" t="s">
        <v>326</v>
      </c>
      <c r="E56" s="73" t="s">
        <v>188</v>
      </c>
      <c r="F56" s="35" t="s">
        <v>26</v>
      </c>
      <c r="G56" s="35" t="s">
        <v>26</v>
      </c>
      <c r="H56" s="35" t="s">
        <v>26</v>
      </c>
      <c r="I56" s="35" t="s">
        <v>29</v>
      </c>
      <c r="J56" s="77" t="s">
        <v>28</v>
      </c>
      <c r="K56" s="80">
        <v>536094</v>
      </c>
      <c r="L56" s="35" t="s">
        <v>351</v>
      </c>
      <c r="M56" s="35" t="s">
        <v>30</v>
      </c>
      <c r="N56" s="35" t="s">
        <v>191</v>
      </c>
      <c r="O56" s="35" t="s">
        <v>181</v>
      </c>
      <c r="P56" s="35" t="s">
        <v>352</v>
      </c>
      <c r="Q56" s="35" t="s">
        <v>21</v>
      </c>
      <c r="R56" s="74" t="s">
        <v>163</v>
      </c>
      <c r="S56" s="75" t="s">
        <v>22</v>
      </c>
      <c r="T56" s="76" t="s">
        <v>21</v>
      </c>
      <c r="U56" s="76" t="s">
        <v>21</v>
      </c>
    </row>
    <row r="57" spans="1:21" s="209" customFormat="1" ht="66" customHeight="1">
      <c r="A57" s="91"/>
      <c r="B57" s="91"/>
      <c r="C57" s="204"/>
      <c r="D57" s="205"/>
      <c r="E57" s="206"/>
      <c r="F57" s="91"/>
      <c r="G57" s="91"/>
      <c r="H57" s="91"/>
      <c r="I57" s="91"/>
      <c r="J57" s="207"/>
      <c r="K57" s="208"/>
      <c r="L57" s="91"/>
      <c r="M57" s="91"/>
      <c r="N57" s="91"/>
      <c r="O57" s="91"/>
      <c r="P57" s="91"/>
      <c r="Q57" s="91"/>
      <c r="R57" s="92"/>
      <c r="S57" s="93"/>
      <c r="T57" s="94"/>
      <c r="U57" s="94"/>
    </row>
    <row r="58" spans="1:19" ht="27" customHeight="1">
      <c r="A58" s="147" t="s">
        <v>172</v>
      </c>
      <c r="B58" s="147"/>
      <c r="C58" s="147"/>
      <c r="D58" s="147"/>
      <c r="E58" s="53"/>
      <c r="F58" s="28"/>
      <c r="G58" s="28"/>
      <c r="H58" s="108"/>
      <c r="I58" s="108"/>
      <c r="J58" s="148" t="s">
        <v>173</v>
      </c>
      <c r="K58" s="148"/>
      <c r="L58" s="28"/>
      <c r="M58" s="148" t="s">
        <v>174</v>
      </c>
      <c r="N58" s="148"/>
      <c r="O58" s="148"/>
      <c r="P58" s="54"/>
      <c r="Q58" s="54"/>
      <c r="R58" s="65"/>
      <c r="S58" s="65"/>
    </row>
    <row r="59" spans="1:17" ht="12.75">
      <c r="A59" s="31"/>
      <c r="B59" s="25"/>
      <c r="C59" s="25"/>
      <c r="D59" s="72"/>
      <c r="E59" s="25"/>
      <c r="F59" s="25"/>
      <c r="G59" s="25"/>
      <c r="H59" s="40"/>
      <c r="I59" s="40"/>
      <c r="J59" s="31"/>
      <c r="K59" s="52">
        <f>SUM(K58:K58)</f>
        <v>0</v>
      </c>
      <c r="L59" s="25"/>
      <c r="M59" s="25"/>
      <c r="N59" s="25"/>
      <c r="O59" s="66"/>
      <c r="P59" s="54"/>
      <c r="Q59" s="54"/>
    </row>
  </sheetData>
  <sheetProtection/>
  <mergeCells count="39">
    <mergeCell ref="A17:U17"/>
    <mergeCell ref="A58:D58"/>
    <mergeCell ref="J58:K58"/>
    <mergeCell ref="M58:O58"/>
    <mergeCell ref="P14:P16"/>
    <mergeCell ref="Q14:Q16"/>
    <mergeCell ref="R14:R16"/>
    <mergeCell ref="S14:S16"/>
    <mergeCell ref="T14:T16"/>
    <mergeCell ref="U14:U16"/>
    <mergeCell ref="A14:A16"/>
    <mergeCell ref="B14:B16"/>
    <mergeCell ref="C14:C16"/>
    <mergeCell ref="D14:M14"/>
    <mergeCell ref="N14:N16"/>
    <mergeCell ref="O14:O15"/>
    <mergeCell ref="D15:D16"/>
    <mergeCell ref="E15:E16"/>
    <mergeCell ref="H15:H16"/>
    <mergeCell ref="I15:J15"/>
    <mergeCell ref="L15:M15"/>
    <mergeCell ref="A10:E10"/>
    <mergeCell ref="F10:U10"/>
    <mergeCell ref="A11:E11"/>
    <mergeCell ref="F11:U11"/>
    <mergeCell ref="A12:E12"/>
    <mergeCell ref="F12:U12"/>
    <mergeCell ref="A7:E7"/>
    <mergeCell ref="F7:U7"/>
    <mergeCell ref="A8:E8"/>
    <mergeCell ref="F8:U8"/>
    <mergeCell ref="A9:E9"/>
    <mergeCell ref="F9:U9"/>
    <mergeCell ref="Q1:U1"/>
    <mergeCell ref="A2:O2"/>
    <mergeCell ref="A3:O3"/>
    <mergeCell ref="G4:K4"/>
    <mergeCell ref="A6:E6"/>
    <mergeCell ref="F6:U6"/>
  </mergeCells>
  <hyperlinks>
    <hyperlink ref="F9" r:id="rId1" display="kommunalnik188@yandex.ru"/>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56" r:id="rId3"/>
  <drawing r:id="rId2"/>
</worksheet>
</file>

<file path=xl/worksheets/sheet4.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26">
      <selection activeCell="E17" sqref="E17"/>
    </sheetView>
  </sheetViews>
  <sheetFormatPr defaultColWidth="0.875" defaultRowHeight="12.75"/>
  <cols>
    <col min="1" max="1" width="7.125" style="2" customWidth="1"/>
    <col min="2" max="2" width="7.625" style="2" customWidth="1"/>
    <col min="3" max="3" width="12.50390625" style="2" customWidth="1"/>
    <col min="4" max="4" width="19.375" style="2" customWidth="1"/>
    <col min="5" max="5" width="30.375" style="2" customWidth="1"/>
    <col min="6" max="6" width="12.00390625" style="2" customWidth="1"/>
    <col min="7" max="7" width="12.50390625" style="2" customWidth="1"/>
    <col min="8" max="8" width="12.375" style="2" customWidth="1"/>
    <col min="9" max="9" width="11.50390625" style="2" customWidth="1"/>
    <col min="10" max="10" width="12.875" style="2" customWidth="1"/>
    <col min="11" max="11" width="12.50390625" style="2" customWidth="1"/>
    <col min="12" max="12" width="13.50390625" style="2" customWidth="1"/>
    <col min="13" max="13" width="13.375" style="2" customWidth="1"/>
    <col min="14" max="14" width="15.00390625" style="2" customWidth="1"/>
    <col min="15" max="16" width="12.875" style="2" customWidth="1"/>
    <col min="17" max="20" width="10.50390625" style="2" customWidth="1"/>
    <col min="21" max="21" width="6.50390625" style="8" customWidth="1"/>
    <col min="22" max="16384" width="0.875" style="2" customWidth="1"/>
  </cols>
  <sheetData>
    <row r="1" spans="1:20" ht="22.5" customHeight="1">
      <c r="A1" s="177" t="s">
        <v>15</v>
      </c>
      <c r="B1" s="177"/>
      <c r="C1" s="177"/>
      <c r="D1" s="177"/>
      <c r="E1" s="177"/>
      <c r="F1" s="177"/>
      <c r="G1" s="177"/>
      <c r="H1" s="177"/>
      <c r="I1" s="177"/>
      <c r="J1" s="177"/>
      <c r="K1" s="177"/>
      <c r="L1" s="177"/>
      <c r="M1" s="177"/>
      <c r="N1" s="177"/>
      <c r="O1" s="177"/>
      <c r="P1" s="177"/>
      <c r="Q1" s="177"/>
      <c r="R1" s="124"/>
      <c r="S1" s="124"/>
      <c r="T1" s="124"/>
    </row>
    <row r="2" spans="1:20" ht="24" customHeight="1">
      <c r="A2" s="178" t="s">
        <v>339</v>
      </c>
      <c r="B2" s="179"/>
      <c r="C2" s="179"/>
      <c r="D2" s="179"/>
      <c r="E2" s="179"/>
      <c r="F2" s="179"/>
      <c r="G2" s="179"/>
      <c r="H2" s="179"/>
      <c r="I2" s="179"/>
      <c r="J2" s="179"/>
      <c r="K2" s="179"/>
      <c r="L2" s="179"/>
      <c r="M2" s="179"/>
      <c r="N2" s="179"/>
      <c r="O2" s="179"/>
      <c r="P2" s="179"/>
      <c r="Q2" s="180"/>
      <c r="R2" s="126"/>
      <c r="S2" s="126"/>
      <c r="T2" s="126"/>
    </row>
    <row r="3" spans="1:20" ht="6.75" customHeight="1" hidden="1">
      <c r="A3" s="184" t="s">
        <v>250</v>
      </c>
      <c r="B3" s="185"/>
      <c r="C3" s="185"/>
      <c r="D3" s="185"/>
      <c r="E3" s="185"/>
      <c r="F3" s="185"/>
      <c r="G3" s="185"/>
      <c r="H3" s="185"/>
      <c r="I3" s="185"/>
      <c r="J3" s="185"/>
      <c r="K3" s="185"/>
      <c r="L3" s="185"/>
      <c r="M3" s="185"/>
      <c r="N3" s="185"/>
      <c r="O3" s="185"/>
      <c r="P3" s="185"/>
      <c r="Q3" s="186"/>
      <c r="R3" s="126"/>
      <c r="S3" s="126"/>
      <c r="T3" s="126"/>
    </row>
    <row r="4" spans="1:20" ht="23.25" customHeight="1">
      <c r="A4" s="184" t="s">
        <v>340</v>
      </c>
      <c r="B4" s="185"/>
      <c r="C4" s="185"/>
      <c r="D4" s="185"/>
      <c r="E4" s="185"/>
      <c r="F4" s="185"/>
      <c r="G4" s="185"/>
      <c r="H4" s="185"/>
      <c r="I4" s="185"/>
      <c r="J4" s="185"/>
      <c r="K4" s="185"/>
      <c r="L4" s="185"/>
      <c r="M4" s="185"/>
      <c r="N4" s="185"/>
      <c r="O4" s="185"/>
      <c r="P4" s="185"/>
      <c r="Q4" s="186"/>
      <c r="R4" s="126"/>
      <c r="S4" s="126"/>
      <c r="T4" s="126"/>
    </row>
    <row r="5" spans="1:20" ht="39" customHeight="1">
      <c r="A5" s="181" t="s">
        <v>292</v>
      </c>
      <c r="B5" s="182"/>
      <c r="C5" s="182"/>
      <c r="D5" s="182"/>
      <c r="E5" s="182"/>
      <c r="F5" s="182"/>
      <c r="G5" s="182"/>
      <c r="H5" s="182"/>
      <c r="I5" s="182"/>
      <c r="J5" s="182"/>
      <c r="K5" s="182"/>
      <c r="L5" s="182"/>
      <c r="M5" s="182"/>
      <c r="N5" s="182"/>
      <c r="O5" s="182"/>
      <c r="P5" s="182"/>
      <c r="Q5" s="183"/>
      <c r="R5" s="125"/>
      <c r="S5" s="125"/>
      <c r="T5" s="125"/>
    </row>
    <row r="6" spans="1:20" ht="43.5" customHeight="1">
      <c r="A6" s="184" t="s">
        <v>171</v>
      </c>
      <c r="B6" s="185"/>
      <c r="C6" s="185"/>
      <c r="D6" s="185"/>
      <c r="E6" s="185"/>
      <c r="F6" s="185"/>
      <c r="G6" s="185"/>
      <c r="H6" s="185"/>
      <c r="I6" s="185"/>
      <c r="J6" s="185"/>
      <c r="K6" s="185"/>
      <c r="L6" s="185"/>
      <c r="M6" s="185"/>
      <c r="N6" s="185"/>
      <c r="O6" s="185"/>
      <c r="P6" s="185"/>
      <c r="Q6" s="186"/>
      <c r="R6" s="126"/>
      <c r="S6" s="126"/>
      <c r="T6" s="126"/>
    </row>
    <row r="7" spans="1:20" ht="38.25" customHeight="1">
      <c r="A7" s="181" t="s">
        <v>177</v>
      </c>
      <c r="B7" s="182"/>
      <c r="C7" s="182"/>
      <c r="D7" s="182"/>
      <c r="E7" s="182"/>
      <c r="F7" s="182"/>
      <c r="G7" s="182"/>
      <c r="H7" s="182"/>
      <c r="I7" s="182"/>
      <c r="J7" s="182"/>
      <c r="K7" s="182"/>
      <c r="L7" s="182"/>
      <c r="M7" s="182"/>
      <c r="N7" s="182"/>
      <c r="O7" s="182"/>
      <c r="P7" s="182"/>
      <c r="Q7" s="183"/>
      <c r="R7" s="125"/>
      <c r="S7" s="125"/>
      <c r="T7" s="125"/>
    </row>
    <row r="8" spans="1:20" ht="12.75" customHeight="1" hidden="1">
      <c r="A8" s="181" t="s">
        <v>178</v>
      </c>
      <c r="B8" s="182"/>
      <c r="C8" s="182"/>
      <c r="D8" s="182"/>
      <c r="E8" s="182"/>
      <c r="F8" s="182"/>
      <c r="G8" s="182"/>
      <c r="H8" s="182"/>
      <c r="I8" s="182"/>
      <c r="J8" s="182"/>
      <c r="K8" s="182"/>
      <c r="L8" s="182"/>
      <c r="M8" s="182"/>
      <c r="N8" s="182"/>
      <c r="O8" s="182"/>
      <c r="P8" s="182"/>
      <c r="Q8" s="183"/>
      <c r="R8" s="125"/>
      <c r="S8" s="125"/>
      <c r="T8" s="125"/>
    </row>
    <row r="9" spans="1:21" s="7" customFormat="1" ht="37.5" customHeight="1">
      <c r="A9" s="187" t="s">
        <v>179</v>
      </c>
      <c r="B9" s="188"/>
      <c r="C9" s="188"/>
      <c r="D9" s="188"/>
      <c r="E9" s="188"/>
      <c r="F9" s="188"/>
      <c r="G9" s="188"/>
      <c r="H9" s="188"/>
      <c r="I9" s="188"/>
      <c r="J9" s="188"/>
      <c r="K9" s="188"/>
      <c r="L9" s="188"/>
      <c r="M9" s="188"/>
      <c r="N9" s="188"/>
      <c r="O9" s="188"/>
      <c r="P9" s="188"/>
      <c r="Q9" s="189"/>
      <c r="R9" s="125"/>
      <c r="S9" s="125"/>
      <c r="T9" s="125"/>
      <c r="U9" s="8"/>
    </row>
    <row r="10" spans="1:21" s="4" customFormat="1" ht="27.75" customHeight="1">
      <c r="A10" s="190" t="s">
        <v>180</v>
      </c>
      <c r="B10" s="190"/>
      <c r="C10" s="190"/>
      <c r="D10" s="190"/>
      <c r="E10" s="190"/>
      <c r="F10" s="190"/>
      <c r="G10" s="190"/>
      <c r="H10" s="190"/>
      <c r="I10" s="190"/>
      <c r="J10" s="190"/>
      <c r="K10" s="190"/>
      <c r="L10" s="190"/>
      <c r="M10" s="190"/>
      <c r="N10" s="190"/>
      <c r="O10" s="190"/>
      <c r="P10" s="190"/>
      <c r="Q10" s="190"/>
      <c r="R10" s="125"/>
      <c r="S10" s="125"/>
      <c r="T10" s="125"/>
      <c r="U10" s="8"/>
    </row>
    <row r="11" spans="1:21" s="4" customFormat="1" ht="38.25" customHeight="1">
      <c r="A11" s="2"/>
      <c r="B11" s="2"/>
      <c r="C11" s="2"/>
      <c r="D11" s="2"/>
      <c r="E11" s="2"/>
      <c r="F11" s="2"/>
      <c r="G11" s="2"/>
      <c r="H11" s="2"/>
      <c r="I11" s="2"/>
      <c r="J11" s="2"/>
      <c r="K11" s="2"/>
      <c r="L11" s="2"/>
      <c r="M11" s="2"/>
      <c r="N11" s="2"/>
      <c r="O11" s="2"/>
      <c r="P11" s="2"/>
      <c r="Q11" s="2"/>
      <c r="R11" s="2"/>
      <c r="S11" s="2"/>
      <c r="T11" s="2"/>
      <c r="U11" s="8"/>
    </row>
    <row r="12" spans="1:21" s="3" customFormat="1" ht="15" customHeight="1">
      <c r="A12" s="129" t="s">
        <v>0</v>
      </c>
      <c r="B12" s="129" t="s">
        <v>14</v>
      </c>
      <c r="C12" s="174" t="s">
        <v>18</v>
      </c>
      <c r="D12" s="154" t="s">
        <v>9</v>
      </c>
      <c r="E12" s="155"/>
      <c r="F12" s="155"/>
      <c r="G12" s="155"/>
      <c r="H12" s="155"/>
      <c r="I12" s="155"/>
      <c r="J12" s="155"/>
      <c r="K12" s="155"/>
      <c r="L12" s="155"/>
      <c r="M12" s="156"/>
      <c r="N12" s="151" t="s">
        <v>8</v>
      </c>
      <c r="O12" s="172" t="s">
        <v>17</v>
      </c>
      <c r="P12" s="143" t="s">
        <v>186</v>
      </c>
      <c r="Q12" s="143" t="s">
        <v>175</v>
      </c>
      <c r="R12" s="143" t="s">
        <v>176</v>
      </c>
      <c r="S12" s="143" t="s">
        <v>190</v>
      </c>
      <c r="T12" s="143" t="s">
        <v>184</v>
      </c>
      <c r="U12" s="143" t="s">
        <v>185</v>
      </c>
    </row>
    <row r="13" spans="1:21" s="3" customFormat="1" ht="27" customHeight="1">
      <c r="A13" s="130"/>
      <c r="B13" s="130"/>
      <c r="C13" s="175"/>
      <c r="D13" s="151" t="s">
        <v>2</v>
      </c>
      <c r="E13" s="157" t="s">
        <v>3</v>
      </c>
      <c r="F13" s="154" t="s">
        <v>5</v>
      </c>
      <c r="G13" s="156"/>
      <c r="H13" s="157" t="s">
        <v>13</v>
      </c>
      <c r="I13" s="154" t="s">
        <v>16</v>
      </c>
      <c r="J13" s="156"/>
      <c r="K13" s="157" t="s">
        <v>6</v>
      </c>
      <c r="L13" s="154" t="s">
        <v>7</v>
      </c>
      <c r="M13" s="156"/>
      <c r="N13" s="152"/>
      <c r="O13" s="173"/>
      <c r="P13" s="144"/>
      <c r="Q13" s="144"/>
      <c r="R13" s="144"/>
      <c r="S13" s="144"/>
      <c r="T13" s="144"/>
      <c r="U13" s="144"/>
    </row>
    <row r="14" spans="1:21" ht="91.5" customHeight="1">
      <c r="A14" s="131"/>
      <c r="B14" s="131"/>
      <c r="C14" s="176"/>
      <c r="D14" s="153"/>
      <c r="E14" s="158"/>
      <c r="F14" s="43" t="s">
        <v>12</v>
      </c>
      <c r="G14" s="43" t="s">
        <v>4</v>
      </c>
      <c r="H14" s="158"/>
      <c r="I14" s="43" t="s">
        <v>11</v>
      </c>
      <c r="J14" s="43" t="s">
        <v>4</v>
      </c>
      <c r="K14" s="158"/>
      <c r="L14" s="45" t="s">
        <v>10</v>
      </c>
      <c r="M14" s="45" t="s">
        <v>19</v>
      </c>
      <c r="N14" s="153"/>
      <c r="O14" s="45" t="s">
        <v>20</v>
      </c>
      <c r="P14" s="145"/>
      <c r="Q14" s="145"/>
      <c r="R14" s="145"/>
      <c r="S14" s="145"/>
      <c r="T14" s="145"/>
      <c r="U14" s="145"/>
    </row>
    <row r="15" spans="1:21" ht="12.75">
      <c r="A15" s="170" t="s">
        <v>182</v>
      </c>
      <c r="B15" s="171"/>
      <c r="C15" s="171"/>
      <c r="D15" s="171"/>
      <c r="E15" s="171"/>
      <c r="F15" s="171"/>
      <c r="G15" s="171"/>
      <c r="H15" s="171"/>
      <c r="I15" s="171"/>
      <c r="J15" s="171"/>
      <c r="K15" s="171"/>
      <c r="L15" s="171"/>
      <c r="M15" s="171"/>
      <c r="N15" s="171"/>
      <c r="O15" s="171"/>
      <c r="P15" s="171"/>
      <c r="Q15" s="171"/>
      <c r="R15" s="171"/>
      <c r="S15" s="171"/>
      <c r="T15" s="171"/>
      <c r="U15" s="171"/>
    </row>
    <row r="16" spans="1:21" s="24" customFormat="1" ht="59.25" customHeight="1">
      <c r="A16" s="35" t="s">
        <v>1</v>
      </c>
      <c r="B16" s="35" t="s">
        <v>227</v>
      </c>
      <c r="C16" s="35" t="s">
        <v>228</v>
      </c>
      <c r="D16" s="73" t="s">
        <v>309</v>
      </c>
      <c r="E16" s="73" t="s">
        <v>188</v>
      </c>
      <c r="F16" s="35" t="s">
        <v>310</v>
      </c>
      <c r="G16" s="35" t="s">
        <v>311</v>
      </c>
      <c r="H16" s="35" t="s">
        <v>312</v>
      </c>
      <c r="I16" s="35" t="s">
        <v>29</v>
      </c>
      <c r="J16" s="77" t="s">
        <v>28</v>
      </c>
      <c r="K16" s="78">
        <v>303500</v>
      </c>
      <c r="L16" s="35" t="s">
        <v>235</v>
      </c>
      <c r="M16" s="35" t="s">
        <v>30</v>
      </c>
      <c r="N16" s="35" t="s">
        <v>260</v>
      </c>
      <c r="O16" s="35" t="s">
        <v>181</v>
      </c>
      <c r="P16" s="35" t="s">
        <v>187</v>
      </c>
      <c r="Q16" s="35" t="s">
        <v>21</v>
      </c>
      <c r="R16" s="74" t="s">
        <v>163</v>
      </c>
      <c r="S16" s="74" t="s">
        <v>22</v>
      </c>
      <c r="T16" s="79" t="s">
        <v>21</v>
      </c>
      <c r="U16" s="79" t="s">
        <v>21</v>
      </c>
    </row>
    <row r="17" spans="1:21" s="24" customFormat="1" ht="66.75" customHeight="1">
      <c r="A17" s="35" t="s">
        <v>197</v>
      </c>
      <c r="B17" s="35" t="s">
        <v>229</v>
      </c>
      <c r="C17" s="35" t="s">
        <v>229</v>
      </c>
      <c r="D17" s="73" t="s">
        <v>313</v>
      </c>
      <c r="E17" s="73" t="s">
        <v>188</v>
      </c>
      <c r="F17" s="35" t="s">
        <v>314</v>
      </c>
      <c r="G17" s="35" t="s">
        <v>315</v>
      </c>
      <c r="H17" s="35" t="s">
        <v>316</v>
      </c>
      <c r="I17" s="35" t="s">
        <v>29</v>
      </c>
      <c r="J17" s="77" t="s">
        <v>28</v>
      </c>
      <c r="K17" s="78">
        <v>527744</v>
      </c>
      <c r="L17" s="35" t="s">
        <v>235</v>
      </c>
      <c r="M17" s="35" t="s">
        <v>30</v>
      </c>
      <c r="N17" s="35" t="s">
        <v>260</v>
      </c>
      <c r="O17" s="35" t="s">
        <v>181</v>
      </c>
      <c r="P17" s="35" t="s">
        <v>187</v>
      </c>
      <c r="Q17" s="35" t="s">
        <v>21</v>
      </c>
      <c r="R17" s="74" t="s">
        <v>163</v>
      </c>
      <c r="S17" s="74" t="s">
        <v>22</v>
      </c>
      <c r="T17" s="79" t="s">
        <v>21</v>
      </c>
      <c r="U17" s="79" t="s">
        <v>21</v>
      </c>
    </row>
    <row r="18" spans="1:21" s="24" customFormat="1" ht="64.5" customHeight="1">
      <c r="A18" s="35" t="s">
        <v>198</v>
      </c>
      <c r="B18" s="35" t="s">
        <v>337</v>
      </c>
      <c r="C18" s="26" t="s">
        <v>338</v>
      </c>
      <c r="D18" s="71" t="s">
        <v>317</v>
      </c>
      <c r="E18" s="73" t="s">
        <v>188</v>
      </c>
      <c r="F18" s="35" t="s">
        <v>298</v>
      </c>
      <c r="G18" s="35" t="s">
        <v>299</v>
      </c>
      <c r="H18" s="35" t="s">
        <v>318</v>
      </c>
      <c r="I18" s="35" t="s">
        <v>29</v>
      </c>
      <c r="J18" s="77" t="s">
        <v>28</v>
      </c>
      <c r="K18" s="78">
        <v>315469</v>
      </c>
      <c r="L18" s="35" t="s">
        <v>235</v>
      </c>
      <c r="M18" s="35" t="s">
        <v>30</v>
      </c>
      <c r="N18" s="35" t="s">
        <v>260</v>
      </c>
      <c r="O18" s="35" t="s">
        <v>181</v>
      </c>
      <c r="P18" s="35" t="s">
        <v>187</v>
      </c>
      <c r="Q18" s="35" t="s">
        <v>21</v>
      </c>
      <c r="R18" s="74" t="s">
        <v>163</v>
      </c>
      <c r="S18" s="74" t="s">
        <v>22</v>
      </c>
      <c r="T18" s="79" t="s">
        <v>21</v>
      </c>
      <c r="U18" s="79" t="s">
        <v>21</v>
      </c>
    </row>
    <row r="19" spans="1:21" s="24" customFormat="1" ht="65.25" customHeight="1">
      <c r="A19" s="35" t="s">
        <v>239</v>
      </c>
      <c r="B19" s="35" t="s">
        <v>232</v>
      </c>
      <c r="C19" s="26" t="s">
        <v>233</v>
      </c>
      <c r="D19" s="71" t="s">
        <v>320</v>
      </c>
      <c r="E19" s="73" t="s">
        <v>188</v>
      </c>
      <c r="F19" s="35" t="s">
        <v>310</v>
      </c>
      <c r="G19" s="35" t="s">
        <v>311</v>
      </c>
      <c r="H19" s="35" t="s">
        <v>319</v>
      </c>
      <c r="I19" s="35" t="s">
        <v>29</v>
      </c>
      <c r="J19" s="77" t="s">
        <v>28</v>
      </c>
      <c r="K19" s="80">
        <v>1483840</v>
      </c>
      <c r="L19" s="35" t="s">
        <v>235</v>
      </c>
      <c r="M19" s="35" t="s">
        <v>30</v>
      </c>
      <c r="N19" s="35" t="s">
        <v>260</v>
      </c>
      <c r="O19" s="35" t="s">
        <v>181</v>
      </c>
      <c r="P19" s="35" t="s">
        <v>187</v>
      </c>
      <c r="Q19" s="35" t="s">
        <v>21</v>
      </c>
      <c r="R19" s="74" t="s">
        <v>163</v>
      </c>
      <c r="S19" s="75" t="s">
        <v>22</v>
      </c>
      <c r="T19" s="76" t="s">
        <v>21</v>
      </c>
      <c r="U19" s="76" t="s">
        <v>21</v>
      </c>
    </row>
    <row r="20" spans="1:21" s="24" customFormat="1" ht="69.75" customHeight="1">
      <c r="A20" s="35" t="s">
        <v>240</v>
      </c>
      <c r="B20" s="35" t="s">
        <v>266</v>
      </c>
      <c r="C20" s="26" t="s">
        <v>267</v>
      </c>
      <c r="D20" s="71" t="s">
        <v>321</v>
      </c>
      <c r="E20" s="73" t="s">
        <v>188</v>
      </c>
      <c r="F20" s="35" t="s">
        <v>296</v>
      </c>
      <c r="G20" s="35" t="s">
        <v>297</v>
      </c>
      <c r="H20" s="35" t="s">
        <v>322</v>
      </c>
      <c r="I20" s="35" t="s">
        <v>29</v>
      </c>
      <c r="J20" s="77" t="s">
        <v>28</v>
      </c>
      <c r="K20" s="80">
        <v>162000</v>
      </c>
      <c r="L20" s="35" t="s">
        <v>235</v>
      </c>
      <c r="M20" s="35" t="s">
        <v>211</v>
      </c>
      <c r="N20" s="35" t="s">
        <v>260</v>
      </c>
      <c r="O20" s="35" t="s">
        <v>22</v>
      </c>
      <c r="P20" s="35" t="s">
        <v>187</v>
      </c>
      <c r="Q20" s="35" t="s">
        <v>21</v>
      </c>
      <c r="R20" s="74" t="s">
        <v>163</v>
      </c>
      <c r="S20" s="75" t="s">
        <v>22</v>
      </c>
      <c r="T20" s="76" t="s">
        <v>21</v>
      </c>
      <c r="U20" s="76" t="s">
        <v>21</v>
      </c>
    </row>
    <row r="21" spans="1:21" s="24" customFormat="1" ht="70.5" customHeight="1">
      <c r="A21" s="35" t="s">
        <v>241</v>
      </c>
      <c r="B21" s="35" t="s">
        <v>269</v>
      </c>
      <c r="C21" s="26" t="s">
        <v>268</v>
      </c>
      <c r="D21" s="71" t="s">
        <v>323</v>
      </c>
      <c r="E21" s="73" t="s">
        <v>188</v>
      </c>
      <c r="F21" s="35" t="s">
        <v>324</v>
      </c>
      <c r="G21" s="35" t="s">
        <v>325</v>
      </c>
      <c r="H21" s="35" t="s">
        <v>206</v>
      </c>
      <c r="I21" s="35" t="s">
        <v>29</v>
      </c>
      <c r="J21" s="77" t="s">
        <v>28</v>
      </c>
      <c r="K21" s="80">
        <v>213750</v>
      </c>
      <c r="L21" s="35" t="s">
        <v>235</v>
      </c>
      <c r="M21" s="35" t="s">
        <v>30</v>
      </c>
      <c r="N21" s="35" t="s">
        <v>260</v>
      </c>
      <c r="O21" s="35" t="s">
        <v>181</v>
      </c>
      <c r="P21" s="35" t="s">
        <v>187</v>
      </c>
      <c r="Q21" s="35" t="s">
        <v>21</v>
      </c>
      <c r="R21" s="74" t="s">
        <v>163</v>
      </c>
      <c r="S21" s="75" t="s">
        <v>22</v>
      </c>
      <c r="T21" s="76" t="s">
        <v>21</v>
      </c>
      <c r="U21" s="76" t="s">
        <v>21</v>
      </c>
    </row>
    <row r="22" spans="1:21" s="24" customFormat="1" ht="65.25" customHeight="1">
      <c r="A22" s="35" t="s">
        <v>199</v>
      </c>
      <c r="B22" s="35" t="s">
        <v>251</v>
      </c>
      <c r="C22" s="26" t="s">
        <v>253</v>
      </c>
      <c r="D22" s="71" t="s">
        <v>326</v>
      </c>
      <c r="E22" s="73" t="s">
        <v>188</v>
      </c>
      <c r="F22" s="35" t="s">
        <v>26</v>
      </c>
      <c r="G22" s="35" t="s">
        <v>26</v>
      </c>
      <c r="H22" s="35" t="s">
        <v>26</v>
      </c>
      <c r="I22" s="35" t="s">
        <v>29</v>
      </c>
      <c r="J22" s="77" t="s">
        <v>28</v>
      </c>
      <c r="K22" s="80">
        <v>536094</v>
      </c>
      <c r="L22" s="35" t="s">
        <v>235</v>
      </c>
      <c r="M22" s="35" t="s">
        <v>30</v>
      </c>
      <c r="N22" s="35" t="s">
        <v>260</v>
      </c>
      <c r="O22" s="35" t="s">
        <v>181</v>
      </c>
      <c r="P22" s="35" t="s">
        <v>187</v>
      </c>
      <c r="Q22" s="35" t="s">
        <v>21</v>
      </c>
      <c r="R22" s="74" t="s">
        <v>163</v>
      </c>
      <c r="S22" s="75" t="s">
        <v>22</v>
      </c>
      <c r="T22" s="76" t="s">
        <v>21</v>
      </c>
      <c r="U22" s="76" t="s">
        <v>21</v>
      </c>
    </row>
    <row r="23" spans="1:21" s="24" customFormat="1" ht="64.5" customHeight="1">
      <c r="A23" s="35" t="s">
        <v>200</v>
      </c>
      <c r="B23" s="35" t="s">
        <v>230</v>
      </c>
      <c r="C23" s="26" t="s">
        <v>231</v>
      </c>
      <c r="D23" s="71" t="s">
        <v>327</v>
      </c>
      <c r="E23" s="73" t="s">
        <v>188</v>
      </c>
      <c r="F23" s="35" t="s">
        <v>310</v>
      </c>
      <c r="G23" s="35" t="s">
        <v>311</v>
      </c>
      <c r="H23" s="35" t="s">
        <v>328</v>
      </c>
      <c r="I23" s="35" t="s">
        <v>29</v>
      </c>
      <c r="J23" s="77" t="s">
        <v>28</v>
      </c>
      <c r="K23" s="80">
        <v>947357</v>
      </c>
      <c r="L23" s="35" t="s">
        <v>235</v>
      </c>
      <c r="M23" s="35" t="s">
        <v>30</v>
      </c>
      <c r="N23" s="35" t="s">
        <v>260</v>
      </c>
      <c r="O23" s="35" t="s">
        <v>181</v>
      </c>
      <c r="P23" s="35" t="s">
        <v>187</v>
      </c>
      <c r="Q23" s="35" t="s">
        <v>21</v>
      </c>
      <c r="R23" s="74" t="s">
        <v>163</v>
      </c>
      <c r="S23" s="75" t="s">
        <v>22</v>
      </c>
      <c r="T23" s="76" t="s">
        <v>21</v>
      </c>
      <c r="U23" s="76" t="s">
        <v>21</v>
      </c>
    </row>
    <row r="24" spans="1:21" s="24" customFormat="1" ht="68.25" customHeight="1">
      <c r="A24" s="35" t="s">
        <v>201</v>
      </c>
      <c r="B24" s="35" t="s">
        <v>252</v>
      </c>
      <c r="C24" s="26" t="s">
        <v>254</v>
      </c>
      <c r="D24" s="71" t="s">
        <v>329</v>
      </c>
      <c r="E24" s="73" t="s">
        <v>188</v>
      </c>
      <c r="F24" s="35" t="s">
        <v>26</v>
      </c>
      <c r="G24" s="35" t="s">
        <v>26</v>
      </c>
      <c r="H24" s="35" t="s">
        <v>26</v>
      </c>
      <c r="I24" s="35" t="s">
        <v>29</v>
      </c>
      <c r="J24" s="77" t="s">
        <v>28</v>
      </c>
      <c r="K24" s="80">
        <v>76925</v>
      </c>
      <c r="L24" s="35" t="s">
        <v>235</v>
      </c>
      <c r="M24" s="35" t="s">
        <v>30</v>
      </c>
      <c r="N24" s="35" t="s">
        <v>260</v>
      </c>
      <c r="O24" s="35" t="s">
        <v>22</v>
      </c>
      <c r="P24" s="35" t="s">
        <v>187</v>
      </c>
      <c r="Q24" s="35" t="s">
        <v>21</v>
      </c>
      <c r="R24" s="74" t="s">
        <v>163</v>
      </c>
      <c r="S24" s="75" t="s">
        <v>22</v>
      </c>
      <c r="T24" s="76" t="s">
        <v>21</v>
      </c>
      <c r="U24" s="76" t="s">
        <v>21</v>
      </c>
    </row>
    <row r="25" spans="1:21" s="24" customFormat="1" ht="65.25" customHeight="1">
      <c r="A25" s="35" t="s">
        <v>202</v>
      </c>
      <c r="B25" s="35" t="s">
        <v>285</v>
      </c>
      <c r="C25" s="26" t="s">
        <v>289</v>
      </c>
      <c r="D25" s="71" t="s">
        <v>330</v>
      </c>
      <c r="E25" s="73" t="s">
        <v>188</v>
      </c>
      <c r="F25" s="35" t="s">
        <v>331</v>
      </c>
      <c r="G25" s="35" t="s">
        <v>332</v>
      </c>
      <c r="H25" s="35" t="s">
        <v>333</v>
      </c>
      <c r="I25" s="35" t="s">
        <v>29</v>
      </c>
      <c r="J25" s="77" t="s">
        <v>28</v>
      </c>
      <c r="K25" s="80">
        <v>104375</v>
      </c>
      <c r="L25" s="35" t="s">
        <v>235</v>
      </c>
      <c r="M25" s="35" t="s">
        <v>30</v>
      </c>
      <c r="N25" s="35" t="s">
        <v>260</v>
      </c>
      <c r="O25" s="35" t="s">
        <v>181</v>
      </c>
      <c r="P25" s="35" t="s">
        <v>187</v>
      </c>
      <c r="Q25" s="35" t="s">
        <v>21</v>
      </c>
      <c r="R25" s="74" t="s">
        <v>163</v>
      </c>
      <c r="S25" s="75" t="s">
        <v>22</v>
      </c>
      <c r="T25" s="76" t="s">
        <v>21</v>
      </c>
      <c r="U25" s="76" t="s">
        <v>21</v>
      </c>
    </row>
    <row r="26" spans="1:21" s="24" customFormat="1" ht="71.25" customHeight="1">
      <c r="A26" s="35" t="s">
        <v>203</v>
      </c>
      <c r="B26" s="35" t="s">
        <v>336</v>
      </c>
      <c r="C26" s="26" t="s">
        <v>341</v>
      </c>
      <c r="D26" s="71" t="s">
        <v>334</v>
      </c>
      <c r="E26" s="73" t="s">
        <v>188</v>
      </c>
      <c r="F26" s="35" t="s">
        <v>310</v>
      </c>
      <c r="G26" s="35" t="s">
        <v>311</v>
      </c>
      <c r="H26" s="35" t="s">
        <v>335</v>
      </c>
      <c r="I26" s="35" t="s">
        <v>29</v>
      </c>
      <c r="J26" s="77" t="s">
        <v>28</v>
      </c>
      <c r="K26" s="80">
        <v>491829</v>
      </c>
      <c r="L26" s="35" t="s">
        <v>235</v>
      </c>
      <c r="M26" s="35" t="s">
        <v>30</v>
      </c>
      <c r="N26" s="35" t="s">
        <v>260</v>
      </c>
      <c r="O26" s="35" t="s">
        <v>181</v>
      </c>
      <c r="P26" s="35" t="s">
        <v>187</v>
      </c>
      <c r="Q26" s="35" t="s">
        <v>21</v>
      </c>
      <c r="R26" s="74" t="s">
        <v>163</v>
      </c>
      <c r="S26" s="75" t="s">
        <v>22</v>
      </c>
      <c r="T26" s="76" t="s">
        <v>21</v>
      </c>
      <c r="U26" s="76" t="s">
        <v>21</v>
      </c>
    </row>
    <row r="27" spans="1:21" s="24" customFormat="1" ht="62.25" customHeight="1">
      <c r="A27" s="35" t="s">
        <v>162</v>
      </c>
      <c r="B27" s="35" t="s">
        <v>252</v>
      </c>
      <c r="C27" s="26" t="s">
        <v>254</v>
      </c>
      <c r="D27" s="71" t="s">
        <v>238</v>
      </c>
      <c r="E27" s="73" t="s">
        <v>188</v>
      </c>
      <c r="F27" s="35" t="s">
        <v>26</v>
      </c>
      <c r="G27" s="35" t="s">
        <v>26</v>
      </c>
      <c r="H27" s="35" t="s">
        <v>26</v>
      </c>
      <c r="I27" s="35" t="s">
        <v>29</v>
      </c>
      <c r="J27" s="77" t="s">
        <v>28</v>
      </c>
      <c r="K27" s="80" t="s">
        <v>163</v>
      </c>
      <c r="L27" s="35" t="s">
        <v>255</v>
      </c>
      <c r="M27" s="35" t="s">
        <v>258</v>
      </c>
      <c r="N27" s="35" t="s">
        <v>261</v>
      </c>
      <c r="O27" s="35" t="s">
        <v>22</v>
      </c>
      <c r="P27" s="35" t="s">
        <v>187</v>
      </c>
      <c r="Q27" s="35" t="s">
        <v>21</v>
      </c>
      <c r="R27" s="74" t="s">
        <v>163</v>
      </c>
      <c r="S27" s="75" t="s">
        <v>22</v>
      </c>
      <c r="T27" s="76" t="s">
        <v>21</v>
      </c>
      <c r="U27" s="76" t="s">
        <v>21</v>
      </c>
    </row>
    <row r="28" spans="1:21" s="24" customFormat="1" ht="75.75" customHeight="1">
      <c r="A28" s="35" t="s">
        <v>204</v>
      </c>
      <c r="B28" s="35" t="s">
        <v>252</v>
      </c>
      <c r="C28" s="26" t="s">
        <v>254</v>
      </c>
      <c r="D28" s="71" t="s">
        <v>238</v>
      </c>
      <c r="E28" s="73" t="s">
        <v>188</v>
      </c>
      <c r="F28" s="35" t="s">
        <v>26</v>
      </c>
      <c r="G28" s="35" t="s">
        <v>26</v>
      </c>
      <c r="H28" s="35" t="s">
        <v>26</v>
      </c>
      <c r="I28" s="35" t="s">
        <v>29</v>
      </c>
      <c r="J28" s="77" t="s">
        <v>28</v>
      </c>
      <c r="K28" s="80" t="s">
        <v>163</v>
      </c>
      <c r="L28" s="35" t="s">
        <v>256</v>
      </c>
      <c r="M28" s="35" t="s">
        <v>259</v>
      </c>
      <c r="N28" s="35" t="s">
        <v>261</v>
      </c>
      <c r="O28" s="35" t="s">
        <v>22</v>
      </c>
      <c r="P28" s="35" t="s">
        <v>187</v>
      </c>
      <c r="Q28" s="35" t="s">
        <v>21</v>
      </c>
      <c r="R28" s="74" t="s">
        <v>163</v>
      </c>
      <c r="S28" s="75" t="s">
        <v>22</v>
      </c>
      <c r="T28" s="76" t="s">
        <v>21</v>
      </c>
      <c r="U28" s="76" t="s">
        <v>21</v>
      </c>
    </row>
    <row r="29" spans="1:21" s="24" customFormat="1" ht="63" customHeight="1">
      <c r="A29" s="35" t="s">
        <v>205</v>
      </c>
      <c r="B29" s="35" t="s">
        <v>227</v>
      </c>
      <c r="C29" s="26" t="s">
        <v>228</v>
      </c>
      <c r="D29" s="71" t="s">
        <v>218</v>
      </c>
      <c r="E29" s="73" t="s">
        <v>188</v>
      </c>
      <c r="F29" s="35" t="s">
        <v>26</v>
      </c>
      <c r="G29" s="35" t="s">
        <v>26</v>
      </c>
      <c r="H29" s="35" t="s">
        <v>26</v>
      </c>
      <c r="I29" s="35" t="s">
        <v>29</v>
      </c>
      <c r="J29" s="77" t="s">
        <v>28</v>
      </c>
      <c r="K29" s="80" t="s">
        <v>163</v>
      </c>
      <c r="L29" s="35" t="s">
        <v>257</v>
      </c>
      <c r="M29" s="35" t="s">
        <v>258</v>
      </c>
      <c r="N29" s="35" t="s">
        <v>261</v>
      </c>
      <c r="O29" s="35" t="s">
        <v>22</v>
      </c>
      <c r="P29" s="35" t="s">
        <v>187</v>
      </c>
      <c r="Q29" s="35" t="s">
        <v>21</v>
      </c>
      <c r="R29" s="74" t="s">
        <v>163</v>
      </c>
      <c r="S29" s="75" t="s">
        <v>22</v>
      </c>
      <c r="T29" s="76" t="s">
        <v>21</v>
      </c>
      <c r="U29" s="76" t="s">
        <v>21</v>
      </c>
    </row>
    <row r="30" spans="1:21" s="24" customFormat="1" ht="65.25" customHeight="1">
      <c r="A30" s="35" t="s">
        <v>206</v>
      </c>
      <c r="B30" s="35" t="s">
        <v>227</v>
      </c>
      <c r="C30" s="26" t="s">
        <v>228</v>
      </c>
      <c r="D30" s="71" t="s">
        <v>218</v>
      </c>
      <c r="E30" s="73" t="s">
        <v>188</v>
      </c>
      <c r="F30" s="35" t="s">
        <v>26</v>
      </c>
      <c r="G30" s="35" t="s">
        <v>26</v>
      </c>
      <c r="H30" s="35" t="s">
        <v>26</v>
      </c>
      <c r="I30" s="35" t="s">
        <v>29</v>
      </c>
      <c r="J30" s="77" t="s">
        <v>28</v>
      </c>
      <c r="K30" s="80" t="s">
        <v>163</v>
      </c>
      <c r="L30" s="35" t="s">
        <v>256</v>
      </c>
      <c r="M30" s="35" t="s">
        <v>259</v>
      </c>
      <c r="N30" s="35" t="s">
        <v>261</v>
      </c>
      <c r="O30" s="35" t="s">
        <v>22</v>
      </c>
      <c r="P30" s="35" t="s">
        <v>187</v>
      </c>
      <c r="Q30" s="35" t="s">
        <v>21</v>
      </c>
      <c r="R30" s="74" t="s">
        <v>163</v>
      </c>
      <c r="S30" s="75" t="s">
        <v>22</v>
      </c>
      <c r="T30" s="76" t="s">
        <v>21</v>
      </c>
      <c r="U30" s="76" t="s">
        <v>21</v>
      </c>
    </row>
    <row r="32" ht="12.75">
      <c r="K32" s="84"/>
    </row>
    <row r="35" ht="9" customHeight="1"/>
    <row r="36" ht="12.75" hidden="1"/>
    <row r="37" ht="12.75" hidden="1"/>
    <row r="38" ht="12.75" hidden="1"/>
    <row r="39" ht="12.75" hidden="1"/>
    <row r="40" ht="12.75" hidden="1"/>
  </sheetData>
  <sheetProtection/>
  <mergeCells count="30">
    <mergeCell ref="A15:U15"/>
    <mergeCell ref="D13:D14"/>
    <mergeCell ref="E13:E14"/>
    <mergeCell ref="F13:G13"/>
    <mergeCell ref="H13:H14"/>
    <mergeCell ref="I13:J13"/>
    <mergeCell ref="K13:K14"/>
    <mergeCell ref="P12:P14"/>
    <mergeCell ref="Q12:Q14"/>
    <mergeCell ref="R12:R14"/>
    <mergeCell ref="S12:S14"/>
    <mergeCell ref="T12:T14"/>
    <mergeCell ref="U12:U14"/>
    <mergeCell ref="A7:Q7"/>
    <mergeCell ref="A8:Q8"/>
    <mergeCell ref="A9:Q9"/>
    <mergeCell ref="A10:Q10"/>
    <mergeCell ref="A12:A14"/>
    <mergeCell ref="B12:B14"/>
    <mergeCell ref="C12:C14"/>
    <mergeCell ref="D12:M12"/>
    <mergeCell ref="N12:N14"/>
    <mergeCell ref="O12:O13"/>
    <mergeCell ref="L13:M13"/>
    <mergeCell ref="A6:Q6"/>
    <mergeCell ref="A1:Q1"/>
    <mergeCell ref="A2:Q2"/>
    <mergeCell ref="A3:Q3"/>
    <mergeCell ref="A4:Q4"/>
    <mergeCell ref="A5:Q5"/>
  </mergeCells>
  <printOptions/>
  <pageMargins left="0.2362204724409449" right="0.2362204724409449" top="0.7480314960629921" bottom="0.7480314960629921" header="0.31496062992125984"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3:M100"/>
  <sheetViews>
    <sheetView zoomScalePageLayoutView="0" workbookViewId="0" topLeftCell="A75">
      <selection activeCell="D84" sqref="D84"/>
    </sheetView>
  </sheetViews>
  <sheetFormatPr defaultColWidth="9.125" defaultRowHeight="12.75"/>
  <cols>
    <col min="1" max="1" width="8.50390625" style="13" customWidth="1"/>
    <col min="2" max="2" width="27.50390625" style="10" customWidth="1"/>
    <col min="3" max="3" width="45.50390625" style="10" customWidth="1"/>
    <col min="4" max="4" width="14.50390625" style="9" customWidth="1"/>
    <col min="5" max="5" width="13.875" style="9" customWidth="1"/>
    <col min="6" max="6" width="18.625" style="9" customWidth="1"/>
    <col min="7" max="8" width="16.50390625" style="9" bestFit="1" customWidth="1"/>
    <col min="9" max="9" width="16.50390625" style="9" customWidth="1"/>
    <col min="10" max="10" width="17.875" style="9" customWidth="1"/>
    <col min="11" max="11" width="16.125" style="9" customWidth="1"/>
    <col min="12" max="12" width="17.50390625" style="9" customWidth="1"/>
    <col min="13" max="13" width="16.50390625" style="9" customWidth="1"/>
    <col min="14" max="16384" width="9.125" style="9" customWidth="1"/>
  </cols>
  <sheetData>
    <row r="3" ht="15.75" thickBot="1">
      <c r="J3" s="9">
        <v>1.04</v>
      </c>
    </row>
    <row r="4" spans="1:13" ht="30.75">
      <c r="A4" s="14" t="s">
        <v>131</v>
      </c>
      <c r="B4" s="11" t="s">
        <v>132</v>
      </c>
      <c r="C4" s="11" t="s">
        <v>133</v>
      </c>
      <c r="D4" s="11" t="s">
        <v>130</v>
      </c>
      <c r="E4" s="16" t="s">
        <v>129</v>
      </c>
      <c r="F4" s="191" t="s">
        <v>153</v>
      </c>
      <c r="G4" s="192"/>
      <c r="H4" s="192"/>
      <c r="I4" s="193"/>
      <c r="J4" s="191" t="s">
        <v>154</v>
      </c>
      <c r="K4" s="192"/>
      <c r="L4" s="192"/>
      <c r="M4" s="193"/>
    </row>
    <row r="5" spans="1:13" ht="62.25">
      <c r="A5" s="12">
        <v>1</v>
      </c>
      <c r="B5" s="11" t="s">
        <v>25</v>
      </c>
      <c r="C5" s="11" t="s">
        <v>155</v>
      </c>
      <c r="D5" s="11" t="s">
        <v>137</v>
      </c>
      <c r="E5" s="17" t="s">
        <v>31</v>
      </c>
      <c r="F5" s="19">
        <v>124939.9</v>
      </c>
      <c r="G5" s="15">
        <v>407709.28</v>
      </c>
      <c r="H5" s="15">
        <v>512920.66</v>
      </c>
      <c r="I5" s="20">
        <v>168813.99</v>
      </c>
      <c r="J5" s="19">
        <f>F5*$J$3</f>
        <v>129937.496</v>
      </c>
      <c r="K5" s="15">
        <f>G5*$J$3</f>
        <v>424017.6512</v>
      </c>
      <c r="L5" s="15">
        <f>H5*$J$3</f>
        <v>533437.4863999999</v>
      </c>
      <c r="M5" s="20">
        <f>I5*$J$3</f>
        <v>175566.5496</v>
      </c>
    </row>
    <row r="6" spans="1:13" ht="46.5">
      <c r="A6" s="12">
        <v>2</v>
      </c>
      <c r="B6" s="11" t="s">
        <v>44</v>
      </c>
      <c r="C6" s="11"/>
      <c r="D6" s="11" t="s">
        <v>156</v>
      </c>
      <c r="E6" s="18" t="s">
        <v>31</v>
      </c>
      <c r="F6" s="19">
        <v>141979.42</v>
      </c>
      <c r="G6" s="15">
        <v>49888.1</v>
      </c>
      <c r="H6" s="15">
        <v>216696</v>
      </c>
      <c r="I6" s="20">
        <v>0</v>
      </c>
      <c r="J6" s="19">
        <f>F6*$J$3</f>
        <v>147658.59680000003</v>
      </c>
      <c r="K6" s="15">
        <f>G6*$J$3</f>
        <v>51883.624</v>
      </c>
      <c r="L6" s="15">
        <f>H6*$J$3</f>
        <v>225363.84</v>
      </c>
      <c r="M6" s="20">
        <f>I6*$J$3</f>
        <v>0</v>
      </c>
    </row>
    <row r="7" spans="1:13" ht="15">
      <c r="A7" s="12">
        <v>3</v>
      </c>
      <c r="B7" s="11" t="s">
        <v>45</v>
      </c>
      <c r="C7" s="11" t="s">
        <v>46</v>
      </c>
      <c r="D7" s="11" t="s">
        <v>138</v>
      </c>
      <c r="E7" s="18" t="s">
        <v>31</v>
      </c>
      <c r="F7" s="19">
        <v>252147.03</v>
      </c>
      <c r="G7" s="15">
        <v>0</v>
      </c>
      <c r="H7" s="15">
        <v>0</v>
      </c>
      <c r="I7" s="20">
        <v>0</v>
      </c>
      <c r="J7" s="19">
        <f>F7*$J$3</f>
        <v>262232.91120000003</v>
      </c>
      <c r="K7" s="15">
        <f>G7*$J$3</f>
        <v>0</v>
      </c>
      <c r="L7" s="15">
        <f>H7*$J$3</f>
        <v>0</v>
      </c>
      <c r="M7" s="20">
        <f>I7*$J$3</f>
        <v>0</v>
      </c>
    </row>
    <row r="8" spans="1:13" ht="15">
      <c r="A8" s="12">
        <v>4</v>
      </c>
      <c r="B8" s="11" t="s">
        <v>37</v>
      </c>
      <c r="C8" s="11"/>
      <c r="D8" s="11" t="s">
        <v>134</v>
      </c>
      <c r="E8" s="18" t="s">
        <v>136</v>
      </c>
      <c r="F8" s="19">
        <v>13769476.280000001</v>
      </c>
      <c r="G8" s="15">
        <v>0</v>
      </c>
      <c r="H8" s="15">
        <v>0</v>
      </c>
      <c r="I8" s="20">
        <v>0</v>
      </c>
      <c r="J8" s="19">
        <f>F8*$J$3</f>
        <v>14320255.331200002</v>
      </c>
      <c r="K8" s="15">
        <f>G8*$J$3</f>
        <v>0</v>
      </c>
      <c r="L8" s="15">
        <f>H8*$J$3</f>
        <v>0</v>
      </c>
      <c r="M8" s="20">
        <f>I8*$J$3</f>
        <v>0</v>
      </c>
    </row>
    <row r="9" spans="1:13" ht="15">
      <c r="A9" s="12">
        <v>5</v>
      </c>
      <c r="B9" s="11" t="s">
        <v>47</v>
      </c>
      <c r="C9" s="11" t="s">
        <v>51</v>
      </c>
      <c r="D9" s="11" t="s">
        <v>138</v>
      </c>
      <c r="E9" s="18" t="s">
        <v>31</v>
      </c>
      <c r="F9" s="19">
        <v>38234.01</v>
      </c>
      <c r="G9" s="15"/>
      <c r="H9" s="15"/>
      <c r="I9" s="20"/>
      <c r="J9" s="19">
        <f>F9*$J$3</f>
        <v>39763.37040000001</v>
      </c>
      <c r="K9" s="15">
        <f>G9*$J$3</f>
        <v>0</v>
      </c>
      <c r="L9" s="15">
        <f>H9*$J$3</f>
        <v>0</v>
      </c>
      <c r="M9" s="20">
        <f>I9*$J$3</f>
        <v>0</v>
      </c>
    </row>
    <row r="10" spans="1:13" ht="46.5">
      <c r="A10" s="12">
        <v>6</v>
      </c>
      <c r="B10" s="11" t="s">
        <v>48</v>
      </c>
      <c r="C10" s="11"/>
      <c r="D10" s="11" t="s">
        <v>157</v>
      </c>
      <c r="E10" s="18" t="s">
        <v>31</v>
      </c>
      <c r="F10" s="19">
        <v>996219.71</v>
      </c>
      <c r="G10" s="15">
        <v>627878.06</v>
      </c>
      <c r="H10" s="15"/>
      <c r="I10" s="20"/>
      <c r="J10" s="19">
        <f>F10*$J$3</f>
        <v>1036068.4984</v>
      </c>
      <c r="K10" s="15">
        <f>G10*$J$3</f>
        <v>652993.1824</v>
      </c>
      <c r="L10" s="15">
        <f>H10*$J$3</f>
        <v>0</v>
      </c>
      <c r="M10" s="20">
        <f>I10*$J$3</f>
        <v>0</v>
      </c>
    </row>
    <row r="11" spans="1:13" ht="30.75">
      <c r="A11" s="12">
        <v>7</v>
      </c>
      <c r="B11" s="11" t="s">
        <v>49</v>
      </c>
      <c r="C11" s="11"/>
      <c r="D11" s="11" t="s">
        <v>139</v>
      </c>
      <c r="E11" s="18" t="s">
        <v>31</v>
      </c>
      <c r="F11" s="19">
        <v>2204541.42</v>
      </c>
      <c r="G11" s="15">
        <v>117518.31</v>
      </c>
      <c r="H11" s="15"/>
      <c r="I11" s="20"/>
      <c r="J11" s="19">
        <f>F11*$J$3</f>
        <v>2292723.0768</v>
      </c>
      <c r="K11" s="15">
        <f>G11*$J$3</f>
        <v>122219.0424</v>
      </c>
      <c r="L11" s="15">
        <f>H11*$J$3</f>
        <v>0</v>
      </c>
      <c r="M11" s="20">
        <f>I11*$J$3</f>
        <v>0</v>
      </c>
    </row>
    <row r="12" spans="1:13" ht="46.5">
      <c r="A12" s="12">
        <v>8</v>
      </c>
      <c r="B12" s="11" t="s">
        <v>36</v>
      </c>
      <c r="C12" s="11" t="s">
        <v>50</v>
      </c>
      <c r="D12" s="11" t="s">
        <v>158</v>
      </c>
      <c r="E12" s="17" t="s">
        <v>31</v>
      </c>
      <c r="F12" s="19">
        <v>494971.61</v>
      </c>
      <c r="G12" s="15">
        <v>110068</v>
      </c>
      <c r="H12" s="15">
        <v>1343752.93</v>
      </c>
      <c r="I12" s="20"/>
      <c r="J12" s="19">
        <f>F12*$J$3</f>
        <v>514770.4744</v>
      </c>
      <c r="K12" s="15">
        <f>G12*$J$3</f>
        <v>114470.72</v>
      </c>
      <c r="L12" s="15">
        <f>H12*$J$3</f>
        <v>1397503.0472</v>
      </c>
      <c r="M12" s="20">
        <f>I12*$J$3</f>
        <v>0</v>
      </c>
    </row>
    <row r="13" spans="1:13" ht="47.25" customHeight="1">
      <c r="A13" s="12">
        <v>9</v>
      </c>
      <c r="B13" s="11" t="s">
        <v>52</v>
      </c>
      <c r="C13" s="11" t="s">
        <v>53</v>
      </c>
      <c r="D13" s="11" t="s">
        <v>159</v>
      </c>
      <c r="E13" s="17" t="s">
        <v>31</v>
      </c>
      <c r="F13" s="19">
        <v>837245.3200000001</v>
      </c>
      <c r="G13" s="15">
        <v>1670384.7499999998</v>
      </c>
      <c r="H13" s="15">
        <v>1038886.06</v>
      </c>
      <c r="I13" s="20"/>
      <c r="J13" s="19">
        <f>F13*$J$3</f>
        <v>870735.1328000001</v>
      </c>
      <c r="K13" s="15">
        <f>G13*$J$3</f>
        <v>1737200.14</v>
      </c>
      <c r="L13" s="15">
        <f>H13*$J$3</f>
        <v>1080441.5024</v>
      </c>
      <c r="M13" s="20">
        <f>I13*$J$3</f>
        <v>0</v>
      </c>
    </row>
    <row r="14" spans="1:13" ht="62.25">
      <c r="A14" s="12">
        <v>10</v>
      </c>
      <c r="B14" s="11" t="s">
        <v>54</v>
      </c>
      <c r="C14" s="11"/>
      <c r="D14" s="11" t="s">
        <v>140</v>
      </c>
      <c r="E14" s="17" t="s">
        <v>31</v>
      </c>
      <c r="F14" s="19">
        <v>210949.78000000003</v>
      </c>
      <c r="G14" s="15"/>
      <c r="H14" s="15"/>
      <c r="I14" s="20"/>
      <c r="J14" s="19">
        <f>F14*$J$3</f>
        <v>219387.77120000005</v>
      </c>
      <c r="K14" s="15">
        <f>G14*$J$3</f>
        <v>0</v>
      </c>
      <c r="L14" s="15">
        <f>H14*$J$3</f>
        <v>0</v>
      </c>
      <c r="M14" s="20">
        <f>I14*$J$3</f>
        <v>0</v>
      </c>
    </row>
    <row r="15" spans="1:13" ht="15">
      <c r="A15" s="12">
        <v>11</v>
      </c>
      <c r="B15" s="11" t="s">
        <v>33</v>
      </c>
      <c r="C15" s="11" t="s">
        <v>55</v>
      </c>
      <c r="D15" s="11" t="s">
        <v>138</v>
      </c>
      <c r="E15" s="18" t="s">
        <v>31</v>
      </c>
      <c r="F15" s="19" t="e">
        <f>SUM('стр.1'!#REF!)</f>
        <v>#REF!</v>
      </c>
      <c r="G15" s="15"/>
      <c r="H15" s="15"/>
      <c r="I15" s="20"/>
      <c r="J15" s="19" t="e">
        <f>F15*$J$3</f>
        <v>#REF!</v>
      </c>
      <c r="K15" s="15">
        <f>G15*$J$3</f>
        <v>0</v>
      </c>
      <c r="L15" s="15">
        <f>H15*$J$3</f>
        <v>0</v>
      </c>
      <c r="M15" s="20">
        <f>I15*$J$3</f>
        <v>0</v>
      </c>
    </row>
    <row r="16" spans="1:13" ht="62.25">
      <c r="A16" s="12">
        <v>12</v>
      </c>
      <c r="B16" s="11" t="s">
        <v>56</v>
      </c>
      <c r="C16" s="11" t="s">
        <v>57</v>
      </c>
      <c r="D16" s="11" t="s">
        <v>140</v>
      </c>
      <c r="E16" s="17" t="s">
        <v>31</v>
      </c>
      <c r="F16" s="19">
        <v>39523.58</v>
      </c>
      <c r="G16" s="15">
        <v>469760.66000000003</v>
      </c>
      <c r="H16" s="15">
        <v>312275.28</v>
      </c>
      <c r="I16" s="20">
        <v>86213.56</v>
      </c>
      <c r="J16" s="19">
        <f aca="true" t="shared" si="0" ref="J16:J29">F16*$J$3</f>
        <v>41104.5232</v>
      </c>
      <c r="K16" s="15">
        <f aca="true" t="shared" si="1" ref="K16:K29">G16*$J$3</f>
        <v>488551.08640000003</v>
      </c>
      <c r="L16" s="15">
        <f aca="true" t="shared" si="2" ref="L16:L29">H16*$J$3</f>
        <v>324766.29120000004</v>
      </c>
      <c r="M16" s="20">
        <f aca="true" t="shared" si="3" ref="M16:M29">I16*$J$3</f>
        <v>89662.1024</v>
      </c>
    </row>
    <row r="17" spans="1:13" ht="15">
      <c r="A17" s="12">
        <v>13</v>
      </c>
      <c r="B17" s="11" t="s">
        <v>58</v>
      </c>
      <c r="C17" s="11" t="s">
        <v>59</v>
      </c>
      <c r="D17" s="11" t="s">
        <v>134</v>
      </c>
      <c r="E17" s="18" t="s">
        <v>135</v>
      </c>
      <c r="F17" s="19">
        <v>23800</v>
      </c>
      <c r="G17" s="15"/>
      <c r="H17" s="15"/>
      <c r="I17" s="20"/>
      <c r="J17" s="19">
        <f t="shared" si="0"/>
        <v>24752</v>
      </c>
      <c r="K17" s="15">
        <f t="shared" si="1"/>
        <v>0</v>
      </c>
      <c r="L17" s="15">
        <f t="shared" si="2"/>
        <v>0</v>
      </c>
      <c r="M17" s="20">
        <f t="shared" si="3"/>
        <v>0</v>
      </c>
    </row>
    <row r="18" spans="1:13" ht="15">
      <c r="A18" s="12">
        <v>14</v>
      </c>
      <c r="B18" s="11" t="s">
        <v>60</v>
      </c>
      <c r="C18" s="11"/>
      <c r="D18" s="11" t="s">
        <v>134</v>
      </c>
      <c r="E18" s="18" t="s">
        <v>135</v>
      </c>
      <c r="F18" s="19">
        <v>1021910.44</v>
      </c>
      <c r="G18" s="15"/>
      <c r="H18" s="15"/>
      <c r="I18" s="20"/>
      <c r="J18" s="19">
        <f t="shared" si="0"/>
        <v>1062786.8576</v>
      </c>
      <c r="K18" s="15">
        <f t="shared" si="1"/>
        <v>0</v>
      </c>
      <c r="L18" s="15">
        <f t="shared" si="2"/>
        <v>0</v>
      </c>
      <c r="M18" s="20">
        <f t="shared" si="3"/>
        <v>0</v>
      </c>
    </row>
    <row r="19" spans="1:13" ht="62.25">
      <c r="A19" s="12">
        <v>15</v>
      </c>
      <c r="B19" s="11" t="s">
        <v>61</v>
      </c>
      <c r="C19" s="11" t="s">
        <v>62</v>
      </c>
      <c r="D19" s="11" t="s">
        <v>140</v>
      </c>
      <c r="E19" s="17" t="s">
        <v>31</v>
      </c>
      <c r="F19" s="19">
        <v>5092970.2048</v>
      </c>
      <c r="G19" s="15">
        <v>1034968.55</v>
      </c>
      <c r="H19" s="15">
        <v>88007.51</v>
      </c>
      <c r="I19" s="20">
        <v>49448.76</v>
      </c>
      <c r="J19" s="19">
        <f t="shared" si="0"/>
        <v>5296689.012992</v>
      </c>
      <c r="K19" s="15">
        <f t="shared" si="1"/>
        <v>1076367.2920000001</v>
      </c>
      <c r="L19" s="15">
        <f t="shared" si="2"/>
        <v>91527.8104</v>
      </c>
      <c r="M19" s="20">
        <f t="shared" si="3"/>
        <v>51426.7104</v>
      </c>
    </row>
    <row r="20" spans="1:13" ht="15">
      <c r="A20" s="12">
        <v>16</v>
      </c>
      <c r="B20" s="11" t="s">
        <v>38</v>
      </c>
      <c r="C20" s="11"/>
      <c r="D20" s="11" t="s">
        <v>134</v>
      </c>
      <c r="E20" s="18" t="s">
        <v>136</v>
      </c>
      <c r="F20" s="19">
        <v>19421365.169999998</v>
      </c>
      <c r="G20" s="15"/>
      <c r="H20" s="15"/>
      <c r="I20" s="20"/>
      <c r="J20" s="19">
        <f t="shared" si="0"/>
        <v>20198219.7768</v>
      </c>
      <c r="K20" s="15">
        <f t="shared" si="1"/>
        <v>0</v>
      </c>
      <c r="L20" s="15">
        <f t="shared" si="2"/>
        <v>0</v>
      </c>
      <c r="M20" s="20">
        <f t="shared" si="3"/>
        <v>0</v>
      </c>
    </row>
    <row r="21" spans="1:13" ht="62.25">
      <c r="A21" s="12">
        <v>17</v>
      </c>
      <c r="B21" s="11" t="s">
        <v>63</v>
      </c>
      <c r="C21" s="11" t="s">
        <v>63</v>
      </c>
      <c r="D21" s="11" t="s">
        <v>140</v>
      </c>
      <c r="E21" s="17" t="s">
        <v>31</v>
      </c>
      <c r="F21" s="19">
        <v>66126.68</v>
      </c>
      <c r="G21" s="15">
        <v>454394.26</v>
      </c>
      <c r="H21" s="15">
        <v>214090.22</v>
      </c>
      <c r="I21" s="20"/>
      <c r="J21" s="19">
        <f t="shared" si="0"/>
        <v>68771.7472</v>
      </c>
      <c r="K21" s="15">
        <f t="shared" si="1"/>
        <v>472570.03040000005</v>
      </c>
      <c r="L21" s="15">
        <f t="shared" si="2"/>
        <v>222653.82880000002</v>
      </c>
      <c r="M21" s="20">
        <f t="shared" si="3"/>
        <v>0</v>
      </c>
    </row>
    <row r="22" spans="1:13" ht="62.25">
      <c r="A22" s="12">
        <v>18</v>
      </c>
      <c r="B22" s="11" t="s">
        <v>64</v>
      </c>
      <c r="C22" s="11"/>
      <c r="D22" s="11" t="s">
        <v>141</v>
      </c>
      <c r="E22" s="17" t="s">
        <v>31</v>
      </c>
      <c r="F22" s="19">
        <v>704578.77</v>
      </c>
      <c r="G22" s="15">
        <v>315821.49999999994</v>
      </c>
      <c r="H22" s="15">
        <v>17679.42</v>
      </c>
      <c r="I22" s="20"/>
      <c r="J22" s="19">
        <f t="shared" si="0"/>
        <v>732761.9208000001</v>
      </c>
      <c r="K22" s="15">
        <f t="shared" si="1"/>
        <v>328454.3599999999</v>
      </c>
      <c r="L22" s="15">
        <f t="shared" si="2"/>
        <v>18386.5968</v>
      </c>
      <c r="M22" s="20">
        <f t="shared" si="3"/>
        <v>0</v>
      </c>
    </row>
    <row r="23" spans="1:13" ht="15">
      <c r="A23" s="12">
        <v>19</v>
      </c>
      <c r="B23" s="11" t="s">
        <v>65</v>
      </c>
      <c r="C23" s="11"/>
      <c r="D23" s="11" t="s">
        <v>142</v>
      </c>
      <c r="E23" s="18" t="s">
        <v>31</v>
      </c>
      <c r="F23" s="19">
        <v>2149993.33</v>
      </c>
      <c r="G23" s="15"/>
      <c r="H23" s="15"/>
      <c r="I23" s="20"/>
      <c r="J23" s="19">
        <f t="shared" si="0"/>
        <v>2235993.0632</v>
      </c>
      <c r="K23" s="15">
        <f t="shared" si="1"/>
        <v>0</v>
      </c>
      <c r="L23" s="15">
        <f t="shared" si="2"/>
        <v>0</v>
      </c>
      <c r="M23" s="20">
        <f t="shared" si="3"/>
        <v>0</v>
      </c>
    </row>
    <row r="24" spans="1:13" ht="62.25">
      <c r="A24" s="12">
        <v>20</v>
      </c>
      <c r="B24" s="11" t="s">
        <v>66</v>
      </c>
      <c r="C24" s="11" t="s">
        <v>67</v>
      </c>
      <c r="D24" s="11" t="s">
        <v>140</v>
      </c>
      <c r="E24" s="17" t="s">
        <v>31</v>
      </c>
      <c r="F24" s="19">
        <v>27454.41</v>
      </c>
      <c r="G24" s="15">
        <v>23439.5</v>
      </c>
      <c r="H24" s="15"/>
      <c r="I24" s="20"/>
      <c r="J24" s="19">
        <f t="shared" si="0"/>
        <v>28552.5864</v>
      </c>
      <c r="K24" s="15">
        <f t="shared" si="1"/>
        <v>24377.08</v>
      </c>
      <c r="L24" s="15">
        <f t="shared" si="2"/>
        <v>0</v>
      </c>
      <c r="M24" s="20">
        <f t="shared" si="3"/>
        <v>0</v>
      </c>
    </row>
    <row r="25" spans="1:13" ht="30.75">
      <c r="A25" s="12">
        <v>21</v>
      </c>
      <c r="B25" s="11" t="s">
        <v>68</v>
      </c>
      <c r="C25" s="11" t="s">
        <v>69</v>
      </c>
      <c r="D25" s="11" t="s">
        <v>139</v>
      </c>
      <c r="E25" s="18" t="s">
        <v>31</v>
      </c>
      <c r="F25" s="19">
        <v>2961466.8904</v>
      </c>
      <c r="G25" s="15">
        <v>110932</v>
      </c>
      <c r="H25" s="15"/>
      <c r="I25" s="20"/>
      <c r="J25" s="19">
        <f t="shared" si="0"/>
        <v>3079925.566016</v>
      </c>
      <c r="K25" s="15">
        <f t="shared" si="1"/>
        <v>115369.28</v>
      </c>
      <c r="L25" s="15">
        <f t="shared" si="2"/>
        <v>0</v>
      </c>
      <c r="M25" s="20">
        <f t="shared" si="3"/>
        <v>0</v>
      </c>
    </row>
    <row r="26" spans="1:13" ht="15">
      <c r="A26" s="12">
        <v>22</v>
      </c>
      <c r="B26" s="11" t="s">
        <v>70</v>
      </c>
      <c r="C26" s="11"/>
      <c r="D26" s="11" t="s">
        <v>142</v>
      </c>
      <c r="E26" s="18" t="s">
        <v>31</v>
      </c>
      <c r="F26" s="19">
        <v>364380</v>
      </c>
      <c r="G26" s="15"/>
      <c r="H26" s="15"/>
      <c r="I26" s="20"/>
      <c r="J26" s="19">
        <f t="shared" si="0"/>
        <v>378955.2</v>
      </c>
      <c r="K26" s="15">
        <f t="shared" si="1"/>
        <v>0</v>
      </c>
      <c r="L26" s="15">
        <f t="shared" si="2"/>
        <v>0</v>
      </c>
      <c r="M26" s="20">
        <f t="shared" si="3"/>
        <v>0</v>
      </c>
    </row>
    <row r="27" spans="1:13" ht="62.25">
      <c r="A27" s="12">
        <v>23</v>
      </c>
      <c r="B27" s="11" t="s">
        <v>71</v>
      </c>
      <c r="C27" s="11"/>
      <c r="D27" s="11" t="s">
        <v>140</v>
      </c>
      <c r="E27" s="17" t="s">
        <v>31</v>
      </c>
      <c r="F27" s="19">
        <v>119973.5</v>
      </c>
      <c r="G27" s="15">
        <v>430847.87</v>
      </c>
      <c r="H27" s="15"/>
      <c r="I27" s="20"/>
      <c r="J27" s="19">
        <f t="shared" si="0"/>
        <v>124772.44</v>
      </c>
      <c r="K27" s="15">
        <f t="shared" si="1"/>
        <v>448081.7848</v>
      </c>
      <c r="L27" s="15">
        <f t="shared" si="2"/>
        <v>0</v>
      </c>
      <c r="M27" s="20">
        <f t="shared" si="3"/>
        <v>0</v>
      </c>
    </row>
    <row r="28" spans="1:13" ht="62.25">
      <c r="A28" s="12">
        <v>24</v>
      </c>
      <c r="B28" s="11" t="s">
        <v>72</v>
      </c>
      <c r="C28" s="11"/>
      <c r="D28" s="11" t="s">
        <v>141</v>
      </c>
      <c r="E28" s="17" t="s">
        <v>31</v>
      </c>
      <c r="F28" s="19">
        <v>45952.02</v>
      </c>
      <c r="G28" s="15">
        <v>134634.89</v>
      </c>
      <c r="H28" s="15"/>
      <c r="I28" s="20"/>
      <c r="J28" s="19">
        <f t="shared" si="0"/>
        <v>47790.1008</v>
      </c>
      <c r="K28" s="15">
        <f t="shared" si="1"/>
        <v>140020.28560000003</v>
      </c>
      <c r="L28" s="15">
        <f t="shared" si="2"/>
        <v>0</v>
      </c>
      <c r="M28" s="20">
        <f t="shared" si="3"/>
        <v>0</v>
      </c>
    </row>
    <row r="29" spans="1:13" ht="62.25">
      <c r="A29" s="12">
        <v>25</v>
      </c>
      <c r="B29" s="11" t="s">
        <v>41</v>
      </c>
      <c r="C29" s="11" t="s">
        <v>122</v>
      </c>
      <c r="D29" s="11" t="s">
        <v>137</v>
      </c>
      <c r="E29" s="17" t="s">
        <v>31</v>
      </c>
      <c r="F29" s="19">
        <v>2599986.54</v>
      </c>
      <c r="G29" s="15">
        <v>3325515.1199999996</v>
      </c>
      <c r="H29" s="15">
        <v>1540938.51</v>
      </c>
      <c r="I29" s="20">
        <v>582675.61</v>
      </c>
      <c r="J29" s="19">
        <f t="shared" si="0"/>
        <v>2703986.0016</v>
      </c>
      <c r="K29" s="15">
        <f t="shared" si="1"/>
        <v>3458535.7248</v>
      </c>
      <c r="L29" s="15">
        <f t="shared" si="2"/>
        <v>1602576.0504</v>
      </c>
      <c r="M29" s="20">
        <f t="shared" si="3"/>
        <v>605982.6344</v>
      </c>
    </row>
    <row r="30" spans="1:13" ht="15">
      <c r="A30" s="12">
        <v>26</v>
      </c>
      <c r="B30" s="11" t="s">
        <v>73</v>
      </c>
      <c r="C30" s="11" t="s">
        <v>74</v>
      </c>
      <c r="D30" s="11" t="s">
        <v>138</v>
      </c>
      <c r="E30" s="18" t="s">
        <v>31</v>
      </c>
      <c r="F30" s="19">
        <v>39723.33</v>
      </c>
      <c r="G30" s="15"/>
      <c r="H30" s="15"/>
      <c r="I30" s="20"/>
      <c r="J30" s="19">
        <f>F30*$J$3</f>
        <v>41312.2632</v>
      </c>
      <c r="K30" s="15">
        <f>G30*$J$3</f>
        <v>0</v>
      </c>
      <c r="L30" s="15">
        <f>H30*$J$3</f>
        <v>0</v>
      </c>
      <c r="M30" s="20">
        <f>I30*$J$3</f>
        <v>0</v>
      </c>
    </row>
    <row r="31" spans="1:13" ht="30.75">
      <c r="A31" s="12">
        <v>27</v>
      </c>
      <c r="B31" s="11" t="s">
        <v>34</v>
      </c>
      <c r="C31" s="11" t="s">
        <v>75</v>
      </c>
      <c r="D31" s="11" t="s">
        <v>142</v>
      </c>
      <c r="E31" s="18" t="s">
        <v>31</v>
      </c>
      <c r="F31" s="19">
        <v>865289.53</v>
      </c>
      <c r="G31" s="15"/>
      <c r="H31" s="15"/>
      <c r="I31" s="20"/>
      <c r="J31" s="19">
        <f>F31*$J$3</f>
        <v>899901.1112</v>
      </c>
      <c r="K31" s="15">
        <f>G31*$J$3</f>
        <v>0</v>
      </c>
      <c r="L31" s="15">
        <f>H31*$J$3</f>
        <v>0</v>
      </c>
      <c r="M31" s="20">
        <f>I31*$J$3</f>
        <v>0</v>
      </c>
    </row>
    <row r="32" spans="1:13" ht="15">
      <c r="A32" s="12">
        <v>28</v>
      </c>
      <c r="B32" s="11" t="s">
        <v>76</v>
      </c>
      <c r="C32" s="11" t="s">
        <v>144</v>
      </c>
      <c r="D32" s="11" t="s">
        <v>143</v>
      </c>
      <c r="E32" s="18" t="s">
        <v>31</v>
      </c>
      <c r="F32" s="19">
        <v>1041494.7400000001</v>
      </c>
      <c r="G32" s="15"/>
      <c r="H32" s="15"/>
      <c r="I32" s="20"/>
      <c r="J32" s="19">
        <f>F32*$J$3</f>
        <v>1083154.5296000002</v>
      </c>
      <c r="K32" s="15">
        <f>G32*$J$3</f>
        <v>0</v>
      </c>
      <c r="L32" s="15">
        <f>H32*$J$3</f>
        <v>0</v>
      </c>
      <c r="M32" s="20">
        <f>I32*$J$3</f>
        <v>0</v>
      </c>
    </row>
    <row r="33" spans="1:13" ht="78">
      <c r="A33" s="12">
        <v>29</v>
      </c>
      <c r="B33" s="11" t="s">
        <v>77</v>
      </c>
      <c r="C33" s="11" t="s">
        <v>78</v>
      </c>
      <c r="D33" s="11" t="s">
        <v>146</v>
      </c>
      <c r="E33" s="17" t="s">
        <v>31</v>
      </c>
      <c r="F33" s="19">
        <v>105304.97</v>
      </c>
      <c r="G33" s="15">
        <v>189792.17</v>
      </c>
      <c r="H33" s="15">
        <v>231166.59</v>
      </c>
      <c r="I33" s="20"/>
      <c r="J33" s="19">
        <f>F33*$J$3</f>
        <v>109517.1688</v>
      </c>
      <c r="K33" s="15">
        <f>G33*$J$3</f>
        <v>197383.8568</v>
      </c>
      <c r="L33" s="15">
        <f>H33*$J$3</f>
        <v>240413.2536</v>
      </c>
      <c r="M33" s="20">
        <f>I33*$J$3</f>
        <v>0</v>
      </c>
    </row>
    <row r="34" spans="1:13" ht="46.5">
      <c r="A34" s="12">
        <v>30</v>
      </c>
      <c r="B34" s="11" t="s">
        <v>79</v>
      </c>
      <c r="C34" s="11" t="s">
        <v>79</v>
      </c>
      <c r="D34" s="11" t="s">
        <v>145</v>
      </c>
      <c r="E34" s="18" t="s">
        <v>31</v>
      </c>
      <c r="F34" s="19">
        <v>610748</v>
      </c>
      <c r="G34" s="15">
        <v>89411.85</v>
      </c>
      <c r="H34" s="15"/>
      <c r="I34" s="20"/>
      <c r="J34" s="19">
        <f>F34*$J$3</f>
        <v>635177.92</v>
      </c>
      <c r="K34" s="15">
        <f>G34*$J$3</f>
        <v>92988.32400000001</v>
      </c>
      <c r="L34" s="15">
        <f>H34*$J$3</f>
        <v>0</v>
      </c>
      <c r="M34" s="20">
        <f>I34*$J$3</f>
        <v>0</v>
      </c>
    </row>
    <row r="35" spans="1:13" ht="62.25">
      <c r="A35" s="12">
        <v>31</v>
      </c>
      <c r="B35" s="11" t="s">
        <v>80</v>
      </c>
      <c r="C35" s="11"/>
      <c r="D35" s="11" t="s">
        <v>137</v>
      </c>
      <c r="E35" s="17" t="s">
        <v>31</v>
      </c>
      <c r="F35" s="19">
        <v>139454</v>
      </c>
      <c r="G35" s="15">
        <v>389212.92</v>
      </c>
      <c r="H35" s="15"/>
      <c r="I35" s="20"/>
      <c r="J35" s="19">
        <f>F35*$J$3</f>
        <v>145032.16</v>
      </c>
      <c r="K35" s="15">
        <f>G35*$J$3</f>
        <v>404781.4368</v>
      </c>
      <c r="L35" s="15">
        <f>H35*$J$3</f>
        <v>0</v>
      </c>
      <c r="M35" s="20">
        <f>I35*$J$3</f>
        <v>0</v>
      </c>
    </row>
    <row r="36" spans="1:13" ht="15">
      <c r="A36" s="12">
        <v>32</v>
      </c>
      <c r="B36" s="11" t="s">
        <v>81</v>
      </c>
      <c r="C36" s="11"/>
      <c r="D36" s="11" t="s">
        <v>142</v>
      </c>
      <c r="E36" s="18" t="s">
        <v>147</v>
      </c>
      <c r="F36" s="19">
        <v>192595.83</v>
      </c>
      <c r="G36" s="15"/>
      <c r="H36" s="15"/>
      <c r="I36" s="20"/>
      <c r="J36" s="19">
        <f>F36*$J$3</f>
        <v>200299.66319999998</v>
      </c>
      <c r="K36" s="15">
        <f>G36*$J$3</f>
        <v>0</v>
      </c>
      <c r="L36" s="15">
        <f>H36*$J$3</f>
        <v>0</v>
      </c>
      <c r="M36" s="20">
        <f>I36*$J$3</f>
        <v>0</v>
      </c>
    </row>
    <row r="37" spans="1:13" ht="15">
      <c r="A37" s="12">
        <v>33</v>
      </c>
      <c r="B37" s="11" t="s">
        <v>82</v>
      </c>
      <c r="C37" s="11"/>
      <c r="D37" s="11" t="s">
        <v>148</v>
      </c>
      <c r="E37" s="18" t="s">
        <v>31</v>
      </c>
      <c r="F37" s="19">
        <v>549693.25</v>
      </c>
      <c r="G37" s="15"/>
      <c r="H37" s="15"/>
      <c r="I37" s="20"/>
      <c r="J37" s="19">
        <f>F37*$J$3</f>
        <v>571680.98</v>
      </c>
      <c r="K37" s="15">
        <f>G37*$J$3</f>
        <v>0</v>
      </c>
      <c r="L37" s="15">
        <f>H37*$J$3</f>
        <v>0</v>
      </c>
      <c r="M37" s="20">
        <f>I37*$J$3</f>
        <v>0</v>
      </c>
    </row>
    <row r="38" spans="1:13" ht="62.25">
      <c r="A38" s="12">
        <v>34</v>
      </c>
      <c r="B38" s="11" t="s">
        <v>83</v>
      </c>
      <c r="C38" s="11"/>
      <c r="D38" s="11" t="s">
        <v>149</v>
      </c>
      <c r="E38" s="18" t="s">
        <v>31</v>
      </c>
      <c r="F38" s="19">
        <v>542174.48</v>
      </c>
      <c r="G38" s="15">
        <v>1848877.46</v>
      </c>
      <c r="H38" s="15"/>
      <c r="I38" s="20"/>
      <c r="J38" s="19">
        <f>F38*$J$3</f>
        <v>563861.4592</v>
      </c>
      <c r="K38" s="15">
        <f>G38*$J$3</f>
        <v>1922832.5584</v>
      </c>
      <c r="L38" s="15">
        <f>H38*$J$3</f>
        <v>0</v>
      </c>
      <c r="M38" s="20">
        <f>I38*$J$3</f>
        <v>0</v>
      </c>
    </row>
    <row r="39" spans="1:13" ht="15">
      <c r="A39" s="12">
        <v>35</v>
      </c>
      <c r="B39" s="11" t="s">
        <v>84</v>
      </c>
      <c r="C39" s="11"/>
      <c r="D39" s="11" t="s">
        <v>23</v>
      </c>
      <c r="E39" s="18" t="s">
        <v>31</v>
      </c>
      <c r="F39" s="19">
        <v>40226688</v>
      </c>
      <c r="G39" s="15"/>
      <c r="H39" s="15"/>
      <c r="I39" s="20"/>
      <c r="J39" s="19">
        <f>F39*$J$3</f>
        <v>41835755.52</v>
      </c>
      <c r="K39" s="15">
        <f>G39*$J$3</f>
        <v>0</v>
      </c>
      <c r="L39" s="15">
        <f>H39*$J$3</f>
        <v>0</v>
      </c>
      <c r="M39" s="20">
        <f>I39*$J$3</f>
        <v>0</v>
      </c>
    </row>
    <row r="40" spans="1:13" ht="15">
      <c r="A40" s="12">
        <v>36</v>
      </c>
      <c r="B40" s="11" t="s">
        <v>85</v>
      </c>
      <c r="C40" s="11" t="s">
        <v>86</v>
      </c>
      <c r="D40" s="11" t="s">
        <v>23</v>
      </c>
      <c r="E40" s="18" t="s">
        <v>31</v>
      </c>
      <c r="F40" s="19">
        <v>276349.996</v>
      </c>
      <c r="G40" s="15"/>
      <c r="H40" s="15"/>
      <c r="I40" s="20"/>
      <c r="J40" s="19">
        <f>F40*$J$3</f>
        <v>287403.99584</v>
      </c>
      <c r="K40" s="15">
        <f>G40*$J$3</f>
        <v>0</v>
      </c>
      <c r="L40" s="15">
        <f>H40*$J$3</f>
        <v>0</v>
      </c>
      <c r="M40" s="20">
        <f>I40*$J$3</f>
        <v>0</v>
      </c>
    </row>
    <row r="41" spans="1:13" ht="15">
      <c r="A41" s="12">
        <v>37</v>
      </c>
      <c r="B41" s="11" t="s">
        <v>40</v>
      </c>
      <c r="C41" s="11"/>
      <c r="D41" s="11" t="s">
        <v>27</v>
      </c>
      <c r="E41" s="18" t="s">
        <v>31</v>
      </c>
      <c r="F41" s="19">
        <v>103129.84</v>
      </c>
      <c r="G41" s="15"/>
      <c r="H41" s="15"/>
      <c r="I41" s="20"/>
      <c r="J41" s="19">
        <f>F41*$J$3</f>
        <v>107255.0336</v>
      </c>
      <c r="K41" s="15">
        <f>G41*$J$3</f>
        <v>0</v>
      </c>
      <c r="L41" s="15">
        <f>H41*$J$3</f>
        <v>0</v>
      </c>
      <c r="M41" s="20">
        <f>I41*$J$3</f>
        <v>0</v>
      </c>
    </row>
    <row r="42" spans="1:13" ht="15">
      <c r="A42" s="12">
        <v>38</v>
      </c>
      <c r="B42" s="11" t="s">
        <v>87</v>
      </c>
      <c r="C42" s="11"/>
      <c r="D42" s="11" t="s">
        <v>23</v>
      </c>
      <c r="E42" s="18" t="s">
        <v>31</v>
      </c>
      <c r="F42" s="19">
        <v>134368.0416</v>
      </c>
      <c r="G42" s="15"/>
      <c r="H42" s="15"/>
      <c r="I42" s="20"/>
      <c r="J42" s="19">
        <f>F42*$J$3</f>
        <v>139742.763264</v>
      </c>
      <c r="K42" s="15">
        <f>G42*$J$3</f>
        <v>0</v>
      </c>
      <c r="L42" s="15">
        <f>H42*$J$3</f>
        <v>0</v>
      </c>
      <c r="M42" s="20">
        <f>I42*$J$3</f>
        <v>0</v>
      </c>
    </row>
    <row r="43" spans="1:13" ht="15">
      <c r="A43" s="12">
        <v>39</v>
      </c>
      <c r="B43" s="11" t="s">
        <v>88</v>
      </c>
      <c r="C43" s="11"/>
      <c r="D43" s="11"/>
      <c r="E43" s="18"/>
      <c r="F43" s="19">
        <v>1865762.5392</v>
      </c>
      <c r="G43" s="15"/>
      <c r="H43" s="15"/>
      <c r="I43" s="20"/>
      <c r="J43" s="19">
        <f>F43*$J$3</f>
        <v>1940393.040768</v>
      </c>
      <c r="K43" s="15">
        <f>G43*$J$3</f>
        <v>0</v>
      </c>
      <c r="L43" s="15">
        <f>H43*$J$3</f>
        <v>0</v>
      </c>
      <c r="M43" s="20">
        <f>I43*$J$3</f>
        <v>0</v>
      </c>
    </row>
    <row r="44" spans="1:13" ht="30.75">
      <c r="A44" s="12">
        <v>40</v>
      </c>
      <c r="B44" s="11" t="s">
        <v>89</v>
      </c>
      <c r="C44" s="11"/>
      <c r="D44" s="11" t="s">
        <v>23</v>
      </c>
      <c r="E44" s="18" t="s">
        <v>31</v>
      </c>
      <c r="F44" s="19">
        <v>874453.2</v>
      </c>
      <c r="G44" s="15"/>
      <c r="H44" s="15"/>
      <c r="I44" s="20"/>
      <c r="J44" s="19">
        <f>F44*$J$3</f>
        <v>909431.328</v>
      </c>
      <c r="K44" s="15">
        <f>G44*$J$3</f>
        <v>0</v>
      </c>
      <c r="L44" s="15">
        <f>H44*$J$3</f>
        <v>0</v>
      </c>
      <c r="M44" s="20">
        <f>I44*$J$3</f>
        <v>0</v>
      </c>
    </row>
    <row r="45" spans="1:13" ht="15">
      <c r="A45" s="12">
        <v>41</v>
      </c>
      <c r="B45" s="11" t="s">
        <v>90</v>
      </c>
      <c r="C45" s="11"/>
      <c r="D45" s="11" t="s">
        <v>23</v>
      </c>
      <c r="E45" s="18" t="s">
        <v>31</v>
      </c>
      <c r="F45" s="19">
        <v>702168</v>
      </c>
      <c r="G45" s="15"/>
      <c r="H45" s="15"/>
      <c r="I45" s="20"/>
      <c r="J45" s="19">
        <f>F45*$J$3</f>
        <v>730254.72</v>
      </c>
      <c r="K45" s="15">
        <f>G45*$J$3</f>
        <v>0</v>
      </c>
      <c r="L45" s="15">
        <f>H45*$J$3</f>
        <v>0</v>
      </c>
      <c r="M45" s="20">
        <f>I45*$J$3</f>
        <v>0</v>
      </c>
    </row>
    <row r="46" spans="1:13" ht="46.5">
      <c r="A46" s="12">
        <v>42</v>
      </c>
      <c r="B46" s="11" t="s">
        <v>91</v>
      </c>
      <c r="C46" s="11"/>
      <c r="D46" s="11" t="s">
        <v>23</v>
      </c>
      <c r="E46" s="18" t="s">
        <v>31</v>
      </c>
      <c r="F46" s="19">
        <v>1978863.682</v>
      </c>
      <c r="G46" s="15"/>
      <c r="H46" s="15"/>
      <c r="I46" s="20"/>
      <c r="J46" s="19">
        <f>F46*$J$3</f>
        <v>2058018.22928</v>
      </c>
      <c r="K46" s="15">
        <f>G46*$J$3</f>
        <v>0</v>
      </c>
      <c r="L46" s="15">
        <f>H46*$J$3</f>
        <v>0</v>
      </c>
      <c r="M46" s="20">
        <f>I46*$J$3</f>
        <v>0</v>
      </c>
    </row>
    <row r="47" spans="1:13" ht="30.75">
      <c r="A47" s="12">
        <v>43</v>
      </c>
      <c r="B47" s="11" t="s">
        <v>24</v>
      </c>
      <c r="C47" s="11"/>
      <c r="D47" s="11" t="s">
        <v>142</v>
      </c>
      <c r="E47" s="18" t="s">
        <v>31</v>
      </c>
      <c r="F47" s="19">
        <v>493902.0168</v>
      </c>
      <c r="G47" s="15"/>
      <c r="H47" s="15"/>
      <c r="I47" s="20"/>
      <c r="J47" s="19">
        <f>F47*$J$3</f>
        <v>513658.097472</v>
      </c>
      <c r="K47" s="15">
        <f>G47*$J$3</f>
        <v>0</v>
      </c>
      <c r="L47" s="15">
        <f>H47*$J$3</f>
        <v>0</v>
      </c>
      <c r="M47" s="20">
        <f>I47*$J$3</f>
        <v>0</v>
      </c>
    </row>
    <row r="48" spans="1:13" ht="30.75">
      <c r="A48" s="12">
        <v>44</v>
      </c>
      <c r="B48" s="11" t="s">
        <v>92</v>
      </c>
      <c r="C48" s="11"/>
      <c r="D48" s="11" t="s">
        <v>23</v>
      </c>
      <c r="E48" s="18" t="s">
        <v>31</v>
      </c>
      <c r="F48" s="19">
        <v>47999.52</v>
      </c>
      <c r="G48" s="15"/>
      <c r="H48" s="15"/>
      <c r="I48" s="20"/>
      <c r="J48" s="19">
        <f>F48*$J$3</f>
        <v>49919.5008</v>
      </c>
      <c r="K48" s="15">
        <f>G48*$J$3</f>
        <v>0</v>
      </c>
      <c r="L48" s="15">
        <f>H48*$J$3</f>
        <v>0</v>
      </c>
      <c r="M48" s="20">
        <f>I48*$J$3</f>
        <v>0</v>
      </c>
    </row>
    <row r="49" spans="1:13" ht="62.25">
      <c r="A49" s="12">
        <v>45</v>
      </c>
      <c r="B49" s="11" t="s">
        <v>93</v>
      </c>
      <c r="C49" s="11"/>
      <c r="D49" s="11" t="s">
        <v>160</v>
      </c>
      <c r="E49" s="18" t="s">
        <v>31</v>
      </c>
      <c r="F49" s="19">
        <v>25033.9</v>
      </c>
      <c r="G49" s="15">
        <v>107739.16</v>
      </c>
      <c r="H49" s="15">
        <v>493333.34</v>
      </c>
      <c r="I49" s="20"/>
      <c r="J49" s="19">
        <f>F49*$J$3</f>
        <v>26035.256</v>
      </c>
      <c r="K49" s="15">
        <f>G49*$J$3</f>
        <v>112048.72640000001</v>
      </c>
      <c r="L49" s="15">
        <f>H49*$J$3</f>
        <v>513066.67360000004</v>
      </c>
      <c r="M49" s="20">
        <f>I49*$J$3</f>
        <v>0</v>
      </c>
    </row>
    <row r="50" spans="1:13" ht="15">
      <c r="A50" s="12">
        <v>46</v>
      </c>
      <c r="B50" s="11" t="s">
        <v>94</v>
      </c>
      <c r="C50" s="11"/>
      <c r="D50" s="11" t="s">
        <v>23</v>
      </c>
      <c r="E50" s="18" t="s">
        <v>31</v>
      </c>
      <c r="F50" s="19">
        <v>330000</v>
      </c>
      <c r="G50" s="15"/>
      <c r="H50" s="15"/>
      <c r="I50" s="20"/>
      <c r="J50" s="19">
        <f>F50*$J$3</f>
        <v>343200</v>
      </c>
      <c r="K50" s="15">
        <f>G50*$J$3</f>
        <v>0</v>
      </c>
      <c r="L50" s="15">
        <f>H50*$J$3</f>
        <v>0</v>
      </c>
      <c r="M50" s="20">
        <f>I50*$J$3</f>
        <v>0</v>
      </c>
    </row>
    <row r="51" spans="1:13" ht="15">
      <c r="A51" s="12">
        <v>47</v>
      </c>
      <c r="B51" s="11" t="s">
        <v>95</v>
      </c>
      <c r="C51" s="11"/>
      <c r="D51" s="11" t="s">
        <v>23</v>
      </c>
      <c r="E51" s="18" t="s">
        <v>31</v>
      </c>
      <c r="F51" s="19">
        <v>1440900.5699999998</v>
      </c>
      <c r="G51" s="15"/>
      <c r="H51" s="15"/>
      <c r="I51" s="20"/>
      <c r="J51" s="19">
        <f>F51*$J$3</f>
        <v>1498536.5928</v>
      </c>
      <c r="K51" s="15">
        <f>G51*$J$3</f>
        <v>0</v>
      </c>
      <c r="L51" s="15">
        <f>H51*$J$3</f>
        <v>0</v>
      </c>
      <c r="M51" s="20">
        <f>I51*$J$3</f>
        <v>0</v>
      </c>
    </row>
    <row r="52" spans="1:13" ht="15">
      <c r="A52" s="12">
        <v>48</v>
      </c>
      <c r="B52" s="11" t="s">
        <v>96</v>
      </c>
      <c r="C52" s="11"/>
      <c r="D52" s="11" t="s">
        <v>138</v>
      </c>
      <c r="E52" s="18" t="s">
        <v>30</v>
      </c>
      <c r="F52" s="19">
        <v>16886643.52</v>
      </c>
      <c r="G52" s="15"/>
      <c r="H52" s="15"/>
      <c r="I52" s="20"/>
      <c r="J52" s="19">
        <f>F52*$J$3</f>
        <v>17562109.2608</v>
      </c>
      <c r="K52" s="15">
        <f>G52*$J$3</f>
        <v>0</v>
      </c>
      <c r="L52" s="15">
        <f>H52*$J$3</f>
        <v>0</v>
      </c>
      <c r="M52" s="20">
        <f>I52*$J$3</f>
        <v>0</v>
      </c>
    </row>
    <row r="53" spans="1:13" ht="15">
      <c r="A53" s="12">
        <v>49</v>
      </c>
      <c r="B53" s="11" t="s">
        <v>97</v>
      </c>
      <c r="C53" s="11"/>
      <c r="D53" s="11"/>
      <c r="E53" s="18"/>
      <c r="F53" s="19">
        <v>219266.63</v>
      </c>
      <c r="G53" s="15">
        <v>27995.5</v>
      </c>
      <c r="H53" s="15">
        <v>252431.16</v>
      </c>
      <c r="I53" s="20"/>
      <c r="J53" s="19">
        <f>F53*$J$3</f>
        <v>228037.29520000002</v>
      </c>
      <c r="K53" s="15">
        <f>G53*$J$3</f>
        <v>29115.32</v>
      </c>
      <c r="L53" s="15">
        <f>H53*$J$3</f>
        <v>262528.40640000004</v>
      </c>
      <c r="M53" s="20">
        <f>I53*$J$3</f>
        <v>0</v>
      </c>
    </row>
    <row r="54" spans="1:13" ht="15">
      <c r="A54" s="12">
        <v>50</v>
      </c>
      <c r="B54" s="11" t="s">
        <v>98</v>
      </c>
      <c r="C54" s="11"/>
      <c r="D54" s="11" t="s">
        <v>23</v>
      </c>
      <c r="E54" s="18" t="s">
        <v>31</v>
      </c>
      <c r="F54" s="19">
        <v>353400</v>
      </c>
      <c r="G54" s="15"/>
      <c r="H54" s="15"/>
      <c r="I54" s="20"/>
      <c r="J54" s="19">
        <f>F54*$J$3</f>
        <v>367536</v>
      </c>
      <c r="K54" s="15">
        <f>G54*$J$3</f>
        <v>0</v>
      </c>
      <c r="L54" s="15">
        <f>H54*$J$3</f>
        <v>0</v>
      </c>
      <c r="M54" s="20">
        <f>I54*$J$3</f>
        <v>0</v>
      </c>
    </row>
    <row r="55" spans="1:13" ht="15">
      <c r="A55" s="12">
        <v>51</v>
      </c>
      <c r="B55" s="11" t="s">
        <v>99</v>
      </c>
      <c r="C55" s="11"/>
      <c r="D55" s="11" t="s">
        <v>23</v>
      </c>
      <c r="E55" s="18" t="s">
        <v>31</v>
      </c>
      <c r="F55" s="19">
        <v>698799.96</v>
      </c>
      <c r="G55" s="15"/>
      <c r="H55" s="15"/>
      <c r="I55" s="20"/>
      <c r="J55" s="19">
        <f>F55*$J$3</f>
        <v>726751.9584</v>
      </c>
      <c r="K55" s="15">
        <f>G55*$J$3</f>
        <v>0</v>
      </c>
      <c r="L55" s="15">
        <f>H55*$J$3</f>
        <v>0</v>
      </c>
      <c r="M55" s="20">
        <f>I55*$J$3</f>
        <v>0</v>
      </c>
    </row>
    <row r="56" spans="1:13" ht="30.75">
      <c r="A56" s="12">
        <v>52</v>
      </c>
      <c r="B56" s="11" t="s">
        <v>100</v>
      </c>
      <c r="C56" s="11"/>
      <c r="D56" s="11" t="s">
        <v>23</v>
      </c>
      <c r="E56" s="18" t="s">
        <v>31</v>
      </c>
      <c r="F56" s="19">
        <v>37766.63</v>
      </c>
      <c r="G56" s="15"/>
      <c r="H56" s="15"/>
      <c r="I56" s="20"/>
      <c r="J56" s="19">
        <f>F56*$J$3</f>
        <v>39277.2952</v>
      </c>
      <c r="K56" s="15">
        <f>G56*$J$3</f>
        <v>0</v>
      </c>
      <c r="L56" s="15">
        <f>H56*$J$3</f>
        <v>0</v>
      </c>
      <c r="M56" s="20">
        <f>I56*$J$3</f>
        <v>0</v>
      </c>
    </row>
    <row r="57" spans="1:13" ht="15">
      <c r="A57" s="12">
        <v>53</v>
      </c>
      <c r="B57" s="11" t="s">
        <v>101</v>
      </c>
      <c r="C57" s="11"/>
      <c r="D57" s="11" t="s">
        <v>23</v>
      </c>
      <c r="E57" s="18" t="s">
        <v>31</v>
      </c>
      <c r="F57" s="19">
        <v>115705.03</v>
      </c>
      <c r="G57" s="15"/>
      <c r="H57" s="15"/>
      <c r="I57" s="20"/>
      <c r="J57" s="19">
        <f>F57*$J$3</f>
        <v>120333.23120000001</v>
      </c>
      <c r="K57" s="15">
        <f>G57*$J$3</f>
        <v>0</v>
      </c>
      <c r="L57" s="15">
        <f>H57*$J$3</f>
        <v>0</v>
      </c>
      <c r="M57" s="20">
        <f>I57*$J$3</f>
        <v>0</v>
      </c>
    </row>
    <row r="58" spans="1:13" ht="46.5">
      <c r="A58" s="12">
        <v>54</v>
      </c>
      <c r="B58" s="11" t="s">
        <v>102</v>
      </c>
      <c r="C58" s="11"/>
      <c r="D58" s="11" t="s">
        <v>151</v>
      </c>
      <c r="E58" s="18" t="s">
        <v>31</v>
      </c>
      <c r="F58" s="19">
        <v>443423.82</v>
      </c>
      <c r="G58" s="15">
        <v>98744.75</v>
      </c>
      <c r="H58" s="15">
        <v>182073.78</v>
      </c>
      <c r="I58" s="20"/>
      <c r="J58" s="19">
        <f>F58*$J$3</f>
        <v>461160.77280000004</v>
      </c>
      <c r="K58" s="15">
        <f>G58*$J$3</f>
        <v>102694.54000000001</v>
      </c>
      <c r="L58" s="15">
        <f>H58*$J$3</f>
        <v>189356.7312</v>
      </c>
      <c r="M58" s="20">
        <f>I58*$J$3</f>
        <v>0</v>
      </c>
    </row>
    <row r="59" spans="1:13" ht="15">
      <c r="A59" s="12">
        <v>55</v>
      </c>
      <c r="B59" s="11" t="s">
        <v>103</v>
      </c>
      <c r="C59" s="11"/>
      <c r="D59" s="11" t="s">
        <v>23</v>
      </c>
      <c r="E59" s="18" t="s">
        <v>31</v>
      </c>
      <c r="F59" s="19">
        <v>98400</v>
      </c>
      <c r="G59" s="15"/>
      <c r="H59" s="15"/>
      <c r="I59" s="20"/>
      <c r="J59" s="19">
        <f>F59*$J$3</f>
        <v>102336</v>
      </c>
      <c r="K59" s="15">
        <f>G59*$J$3</f>
        <v>0</v>
      </c>
      <c r="L59" s="15">
        <f>H59*$J$3</f>
        <v>0</v>
      </c>
      <c r="M59" s="20">
        <f>I59*$J$3</f>
        <v>0</v>
      </c>
    </row>
    <row r="60" spans="1:13" ht="15">
      <c r="A60" s="12">
        <v>56</v>
      </c>
      <c r="B60" s="11" t="s">
        <v>104</v>
      </c>
      <c r="C60" s="11"/>
      <c r="D60" s="11" t="s">
        <v>142</v>
      </c>
      <c r="E60" s="18" t="s">
        <v>31</v>
      </c>
      <c r="F60" s="19">
        <v>237892.53999999998</v>
      </c>
      <c r="G60" s="15"/>
      <c r="H60" s="15"/>
      <c r="I60" s="20"/>
      <c r="J60" s="19">
        <f>F60*$J$3</f>
        <v>247408.24159999998</v>
      </c>
      <c r="K60" s="15">
        <f>G60*$J$3</f>
        <v>0</v>
      </c>
      <c r="L60" s="15">
        <f>H60*$J$3</f>
        <v>0</v>
      </c>
      <c r="M60" s="20">
        <f>I60*$J$3</f>
        <v>0</v>
      </c>
    </row>
    <row r="61" spans="1:13" ht="30.75">
      <c r="A61" s="12">
        <v>57</v>
      </c>
      <c r="B61" s="11" t="s">
        <v>105</v>
      </c>
      <c r="C61" s="11"/>
      <c r="D61" s="11" t="s">
        <v>150</v>
      </c>
      <c r="E61" s="18" t="s">
        <v>31</v>
      </c>
      <c r="F61" s="19">
        <v>52599.93</v>
      </c>
      <c r="G61" s="15"/>
      <c r="H61" s="15"/>
      <c r="I61" s="20"/>
      <c r="J61" s="19">
        <f>F61*$J$3</f>
        <v>54703.927200000006</v>
      </c>
      <c r="K61" s="15">
        <f>G61*$J$3</f>
        <v>0</v>
      </c>
      <c r="L61" s="15">
        <f>H61*$J$3</f>
        <v>0</v>
      </c>
      <c r="M61" s="20">
        <f>I61*$J$3</f>
        <v>0</v>
      </c>
    </row>
    <row r="62" spans="1:13" ht="15">
      <c r="A62" s="12">
        <v>58</v>
      </c>
      <c r="B62" s="11" t="s">
        <v>106</v>
      </c>
      <c r="C62" s="11"/>
      <c r="D62" s="11" t="s">
        <v>142</v>
      </c>
      <c r="E62" s="18" t="s">
        <v>31</v>
      </c>
      <c r="F62" s="19">
        <v>2060400</v>
      </c>
      <c r="G62" s="15"/>
      <c r="H62" s="15"/>
      <c r="I62" s="20"/>
      <c r="J62" s="19">
        <f>F62*$J$3</f>
        <v>2142816</v>
      </c>
      <c r="K62" s="15">
        <f>G62*$J$3</f>
        <v>0</v>
      </c>
      <c r="L62" s="15">
        <f>H62*$J$3</f>
        <v>0</v>
      </c>
      <c r="M62" s="20">
        <f>I62*$J$3</f>
        <v>0</v>
      </c>
    </row>
    <row r="63" spans="1:13" ht="15">
      <c r="A63" s="12">
        <v>59</v>
      </c>
      <c r="B63" s="11" t="s">
        <v>32</v>
      </c>
      <c r="C63" s="11"/>
      <c r="D63" s="11" t="s">
        <v>23</v>
      </c>
      <c r="E63" s="18" t="s">
        <v>31</v>
      </c>
      <c r="F63" s="19">
        <v>1284070</v>
      </c>
      <c r="G63" s="15"/>
      <c r="H63" s="15"/>
      <c r="I63" s="20"/>
      <c r="J63" s="19">
        <f>F63*$J$3</f>
        <v>1335432.8</v>
      </c>
      <c r="K63" s="15">
        <f>G63*$J$3</f>
        <v>0</v>
      </c>
      <c r="L63" s="15">
        <f>H63*$J$3</f>
        <v>0</v>
      </c>
      <c r="M63" s="20">
        <f>I63*$J$3</f>
        <v>0</v>
      </c>
    </row>
    <row r="64" spans="1:13" ht="30.75">
      <c r="A64" s="12">
        <v>60</v>
      </c>
      <c r="B64" s="11" t="s">
        <v>107</v>
      </c>
      <c r="C64" s="11"/>
      <c r="D64" s="11" t="s">
        <v>138</v>
      </c>
      <c r="E64" s="18" t="s">
        <v>31</v>
      </c>
      <c r="F64" s="19">
        <v>547518.8500000001</v>
      </c>
      <c r="G64" s="15"/>
      <c r="H64" s="15"/>
      <c r="I64" s="20"/>
      <c r="J64" s="19">
        <f>F64*$J$3</f>
        <v>569419.6040000002</v>
      </c>
      <c r="K64" s="15">
        <f>G64*$J$3</f>
        <v>0</v>
      </c>
      <c r="L64" s="15">
        <f>H64*$J$3</f>
        <v>0</v>
      </c>
      <c r="M64" s="20">
        <f>I64*$J$3</f>
        <v>0</v>
      </c>
    </row>
    <row r="65" spans="1:13" ht="30.75">
      <c r="A65" s="12">
        <v>61</v>
      </c>
      <c r="B65" s="11" t="s">
        <v>108</v>
      </c>
      <c r="C65" s="11"/>
      <c r="D65" s="11" t="s">
        <v>23</v>
      </c>
      <c r="E65" s="18" t="s">
        <v>31</v>
      </c>
      <c r="F65" s="19">
        <v>18920</v>
      </c>
      <c r="G65" s="15"/>
      <c r="H65" s="15"/>
      <c r="I65" s="20"/>
      <c r="J65" s="19">
        <f>F65*$J$3</f>
        <v>19676.8</v>
      </c>
      <c r="K65" s="15">
        <f>G65*$J$3</f>
        <v>0</v>
      </c>
      <c r="L65" s="15">
        <f>H65*$J$3</f>
        <v>0</v>
      </c>
      <c r="M65" s="20">
        <f>I65*$J$3</f>
        <v>0</v>
      </c>
    </row>
    <row r="66" spans="1:13" ht="46.5">
      <c r="A66" s="12">
        <v>62</v>
      </c>
      <c r="B66" s="11" t="s">
        <v>109</v>
      </c>
      <c r="C66" s="11" t="s">
        <v>110</v>
      </c>
      <c r="D66" s="11" t="s">
        <v>152</v>
      </c>
      <c r="E66" s="18" t="s">
        <v>31</v>
      </c>
      <c r="F66" s="19">
        <v>28920</v>
      </c>
      <c r="G66" s="15">
        <v>125301.99</v>
      </c>
      <c r="H66" s="15"/>
      <c r="I66" s="20"/>
      <c r="J66" s="19">
        <f>F66*$J$3</f>
        <v>30076.8</v>
      </c>
      <c r="K66" s="15">
        <f>G66*$J$3</f>
        <v>130314.06960000002</v>
      </c>
      <c r="L66" s="15">
        <f>H66*$J$3</f>
        <v>0</v>
      </c>
      <c r="M66" s="20">
        <f>I66*$J$3</f>
        <v>0</v>
      </c>
    </row>
    <row r="67" spans="1:13" ht="15">
      <c r="A67" s="12">
        <v>63</v>
      </c>
      <c r="B67" s="11" t="s">
        <v>111</v>
      </c>
      <c r="C67" s="11"/>
      <c r="D67" s="11" t="s">
        <v>138</v>
      </c>
      <c r="E67" s="18" t="s">
        <v>31</v>
      </c>
      <c r="F67" s="19">
        <v>564295.21</v>
      </c>
      <c r="G67" s="15"/>
      <c r="H67" s="15"/>
      <c r="I67" s="20"/>
      <c r="J67" s="19">
        <f>F67*$J$3</f>
        <v>586867.0184</v>
      </c>
      <c r="K67" s="15">
        <f>G67*$J$3</f>
        <v>0</v>
      </c>
      <c r="L67" s="15">
        <f>H67*$J$3</f>
        <v>0</v>
      </c>
      <c r="M67" s="20">
        <f>I67*$J$3</f>
        <v>0</v>
      </c>
    </row>
    <row r="68" spans="1:13" ht="15">
      <c r="A68" s="12">
        <v>64</v>
      </c>
      <c r="B68" s="11" t="s">
        <v>112</v>
      </c>
      <c r="C68" s="11"/>
      <c r="D68" s="11" t="s">
        <v>23</v>
      </c>
      <c r="E68" s="18" t="s">
        <v>31</v>
      </c>
      <c r="F68" s="19">
        <v>120595.60999999999</v>
      </c>
      <c r="G68" s="15"/>
      <c r="H68" s="15"/>
      <c r="I68" s="20"/>
      <c r="J68" s="19">
        <f>F68*$J$3</f>
        <v>125419.43439999998</v>
      </c>
      <c r="K68" s="15">
        <f>G68*$J$3</f>
        <v>0</v>
      </c>
      <c r="L68" s="15">
        <f>H68*$J$3</f>
        <v>0</v>
      </c>
      <c r="M68" s="20">
        <f>I68*$J$3</f>
        <v>0</v>
      </c>
    </row>
    <row r="69" spans="1:13" ht="46.5">
      <c r="A69" s="12">
        <v>65</v>
      </c>
      <c r="B69" s="11" t="s">
        <v>113</v>
      </c>
      <c r="C69" s="11"/>
      <c r="D69" s="11" t="s">
        <v>23</v>
      </c>
      <c r="E69" s="18" t="s">
        <v>31</v>
      </c>
      <c r="F69" s="19">
        <v>230069.40000000002</v>
      </c>
      <c r="G69" s="15"/>
      <c r="H69" s="15"/>
      <c r="I69" s="20"/>
      <c r="J69" s="19">
        <f>F69*$J$3</f>
        <v>239272.17600000004</v>
      </c>
      <c r="K69" s="15">
        <f>G69*$J$3</f>
        <v>0</v>
      </c>
      <c r="L69" s="15">
        <f>H69*$J$3</f>
        <v>0</v>
      </c>
      <c r="M69" s="20">
        <f>I69*$J$3</f>
        <v>0</v>
      </c>
    </row>
    <row r="70" spans="1:13" ht="15">
      <c r="A70" s="12">
        <v>66</v>
      </c>
      <c r="B70" s="11" t="s">
        <v>114</v>
      </c>
      <c r="C70" s="11"/>
      <c r="D70" s="11" t="s">
        <v>148</v>
      </c>
      <c r="E70" s="18" t="s">
        <v>31</v>
      </c>
      <c r="F70" s="19">
        <v>674452.1</v>
      </c>
      <c r="G70" s="15"/>
      <c r="H70" s="15"/>
      <c r="I70" s="20"/>
      <c r="J70" s="19">
        <f>F70*$J$3</f>
        <v>701430.184</v>
      </c>
      <c r="K70" s="15">
        <f>G70*$J$3</f>
        <v>0</v>
      </c>
      <c r="L70" s="15">
        <f>H70*$J$3</f>
        <v>0</v>
      </c>
      <c r="M70" s="20">
        <f>I70*$J$3</f>
        <v>0</v>
      </c>
    </row>
    <row r="71" spans="1:13" ht="30.75">
      <c r="A71" s="12">
        <v>67</v>
      </c>
      <c r="B71" s="11" t="s">
        <v>161</v>
      </c>
      <c r="C71" s="11"/>
      <c r="D71" s="11" t="s">
        <v>43</v>
      </c>
      <c r="E71" s="18" t="s">
        <v>31</v>
      </c>
      <c r="F71" s="19">
        <v>1629800</v>
      </c>
      <c r="G71" s="15"/>
      <c r="H71" s="15"/>
      <c r="I71" s="20"/>
      <c r="J71" s="19">
        <f>F71*$J$3</f>
        <v>1694992</v>
      </c>
      <c r="K71" s="15">
        <f>G71*$J$3</f>
        <v>0</v>
      </c>
      <c r="L71" s="15">
        <f>H71*$J$3</f>
        <v>0</v>
      </c>
      <c r="M71" s="20">
        <f>I71*$J$3</f>
        <v>0</v>
      </c>
    </row>
    <row r="72" spans="1:13" ht="30.75">
      <c r="A72" s="12">
        <v>68</v>
      </c>
      <c r="B72" s="11" t="s">
        <v>115</v>
      </c>
      <c r="C72" s="11" t="s">
        <v>116</v>
      </c>
      <c r="D72" s="11" t="s">
        <v>43</v>
      </c>
      <c r="E72" s="18" t="s">
        <v>31</v>
      </c>
      <c r="F72" s="19">
        <v>465043.32</v>
      </c>
      <c r="G72" s="15"/>
      <c r="H72" s="15"/>
      <c r="I72" s="20"/>
      <c r="J72" s="19">
        <f>F72*$J$3</f>
        <v>483645.0528</v>
      </c>
      <c r="K72" s="15">
        <f>G72*$J$3</f>
        <v>0</v>
      </c>
      <c r="L72" s="15">
        <f>H72*$J$3</f>
        <v>0</v>
      </c>
      <c r="M72" s="20">
        <f>I72*$J$3</f>
        <v>0</v>
      </c>
    </row>
    <row r="73" spans="1:13" ht="15">
      <c r="A73" s="12">
        <v>69</v>
      </c>
      <c r="B73" s="11" t="s">
        <v>117</v>
      </c>
      <c r="C73" s="11"/>
      <c r="D73" s="11" t="s">
        <v>23</v>
      </c>
      <c r="E73" s="18" t="s">
        <v>31</v>
      </c>
      <c r="F73" s="19">
        <v>102890.04</v>
      </c>
      <c r="G73" s="15"/>
      <c r="H73" s="15"/>
      <c r="I73" s="20"/>
      <c r="J73" s="19">
        <f>F73*$J$3</f>
        <v>107005.6416</v>
      </c>
      <c r="K73" s="15">
        <f>G73*$J$3</f>
        <v>0</v>
      </c>
      <c r="L73" s="15">
        <f>H73*$J$3</f>
        <v>0</v>
      </c>
      <c r="M73" s="20">
        <f>I73*$J$3</f>
        <v>0</v>
      </c>
    </row>
    <row r="74" spans="1:13" ht="15">
      <c r="A74" s="12">
        <v>70</v>
      </c>
      <c r="B74" s="11" t="s">
        <v>118</v>
      </c>
      <c r="C74" s="11"/>
      <c r="D74" s="11" t="s">
        <v>138</v>
      </c>
      <c r="E74" s="18" t="s">
        <v>30</v>
      </c>
      <c r="F74" s="19">
        <v>372000</v>
      </c>
      <c r="G74" s="15"/>
      <c r="H74" s="15"/>
      <c r="I74" s="20"/>
      <c r="J74" s="19">
        <f>F74*$J$3</f>
        <v>386880</v>
      </c>
      <c r="K74" s="15">
        <f>G74*$J$3</f>
        <v>0</v>
      </c>
      <c r="L74" s="15">
        <f>H74*$J$3</f>
        <v>0</v>
      </c>
      <c r="M74" s="20">
        <f>I74*$J$3</f>
        <v>0</v>
      </c>
    </row>
    <row r="75" spans="1:13" ht="15">
      <c r="A75" s="12">
        <v>71</v>
      </c>
      <c r="B75" s="11" t="s">
        <v>119</v>
      </c>
      <c r="C75" s="11"/>
      <c r="D75" s="11" t="s">
        <v>148</v>
      </c>
      <c r="E75" s="18" t="s">
        <v>31</v>
      </c>
      <c r="F75" s="19">
        <v>369636.67</v>
      </c>
      <c r="G75" s="15"/>
      <c r="H75" s="15"/>
      <c r="I75" s="20"/>
      <c r="J75" s="19">
        <f>F75*$J$3</f>
        <v>384422.1368</v>
      </c>
      <c r="K75" s="15">
        <f>G75*$J$3</f>
        <v>0</v>
      </c>
      <c r="L75" s="15">
        <f>H75*$J$3</f>
        <v>0</v>
      </c>
      <c r="M75" s="20">
        <f>I75*$J$3</f>
        <v>0</v>
      </c>
    </row>
    <row r="76" spans="1:13" ht="46.5">
      <c r="A76" s="12">
        <v>72</v>
      </c>
      <c r="B76" s="11" t="s">
        <v>120</v>
      </c>
      <c r="C76" s="11"/>
      <c r="D76" s="11" t="s">
        <v>151</v>
      </c>
      <c r="E76" s="18" t="s">
        <v>31</v>
      </c>
      <c r="F76" s="19">
        <v>77501.57</v>
      </c>
      <c r="G76" s="15">
        <v>123184.4</v>
      </c>
      <c r="H76" s="15"/>
      <c r="I76" s="20"/>
      <c r="J76" s="19">
        <f>F76*$J$3</f>
        <v>80601.6328</v>
      </c>
      <c r="K76" s="15">
        <f>G76*$J$3</f>
        <v>128111.776</v>
      </c>
      <c r="L76" s="15">
        <f>H76*$J$3</f>
        <v>0</v>
      </c>
      <c r="M76" s="20">
        <f>I76*$J$3</f>
        <v>0</v>
      </c>
    </row>
    <row r="77" spans="1:13" ht="30.75">
      <c r="A77" s="12">
        <v>73</v>
      </c>
      <c r="B77" s="11" t="s">
        <v>121</v>
      </c>
      <c r="C77" s="11"/>
      <c r="D77" s="11" t="s">
        <v>148</v>
      </c>
      <c r="E77" s="18" t="s">
        <v>31</v>
      </c>
      <c r="F77" s="19">
        <v>295850</v>
      </c>
      <c r="G77" s="15"/>
      <c r="H77" s="15"/>
      <c r="I77" s="20"/>
      <c r="J77" s="19">
        <f>F77*$J$3</f>
        <v>307684</v>
      </c>
      <c r="K77" s="15">
        <f>G77*$J$3</f>
        <v>0</v>
      </c>
      <c r="L77" s="15">
        <f>H77*$J$3</f>
        <v>0</v>
      </c>
      <c r="M77" s="20">
        <f>I77*$J$3</f>
        <v>0</v>
      </c>
    </row>
    <row r="78" spans="1:13" ht="46.5">
      <c r="A78" s="12">
        <v>74</v>
      </c>
      <c r="B78" s="11" t="s">
        <v>123</v>
      </c>
      <c r="C78" s="11"/>
      <c r="D78" s="11" t="s">
        <v>152</v>
      </c>
      <c r="E78" s="18" t="s">
        <v>31</v>
      </c>
      <c r="F78" s="19">
        <v>83036.85</v>
      </c>
      <c r="G78" s="15"/>
      <c r="H78" s="15"/>
      <c r="I78" s="20"/>
      <c r="J78" s="19">
        <f>F78*$J$3</f>
        <v>86358.32400000001</v>
      </c>
      <c r="K78" s="15">
        <f>G78*$J$3</f>
        <v>0</v>
      </c>
      <c r="L78" s="15">
        <f>H78*$J$3</f>
        <v>0</v>
      </c>
      <c r="M78" s="20">
        <f>I78*$J$3</f>
        <v>0</v>
      </c>
    </row>
    <row r="79" spans="1:13" ht="15">
      <c r="A79" s="12">
        <v>75</v>
      </c>
      <c r="B79" s="11" t="s">
        <v>35</v>
      </c>
      <c r="C79" s="11"/>
      <c r="D79" s="11" t="s">
        <v>134</v>
      </c>
      <c r="E79" s="18" t="s">
        <v>135</v>
      </c>
      <c r="F79" s="19">
        <v>4564031.79</v>
      </c>
      <c r="G79" s="15"/>
      <c r="H79" s="15"/>
      <c r="I79" s="20"/>
      <c r="J79" s="19">
        <f>F79*$J$3</f>
        <v>4746593.061600001</v>
      </c>
      <c r="K79" s="15">
        <f>G79*$J$3</f>
        <v>0</v>
      </c>
      <c r="L79" s="15">
        <f>H79*$J$3</f>
        <v>0</v>
      </c>
      <c r="M79" s="20">
        <f>I79*$J$3</f>
        <v>0</v>
      </c>
    </row>
    <row r="80" spans="1:13" ht="15">
      <c r="A80" s="12">
        <v>76</v>
      </c>
      <c r="B80" s="11" t="s">
        <v>39</v>
      </c>
      <c r="C80" s="11"/>
      <c r="D80" s="11" t="s">
        <v>42</v>
      </c>
      <c r="E80" s="18" t="s">
        <v>135</v>
      </c>
      <c r="F80" s="19">
        <v>75219.6</v>
      </c>
      <c r="G80" s="15"/>
      <c r="H80" s="15"/>
      <c r="I80" s="20"/>
      <c r="J80" s="19">
        <f>F80*$J$3</f>
        <v>78228.384</v>
      </c>
      <c r="K80" s="15">
        <f>G80*$J$3</f>
        <v>0</v>
      </c>
      <c r="L80" s="15">
        <f>H80*$J$3</f>
        <v>0</v>
      </c>
      <c r="M80" s="20">
        <f>I80*$J$3</f>
        <v>0</v>
      </c>
    </row>
    <row r="81" spans="1:13" ht="15">
      <c r="A81" s="12">
        <v>77</v>
      </c>
      <c r="B81" s="11" t="s">
        <v>124</v>
      </c>
      <c r="C81" s="11"/>
      <c r="D81" s="11" t="s">
        <v>148</v>
      </c>
      <c r="E81" s="18" t="s">
        <v>31</v>
      </c>
      <c r="F81" s="19">
        <v>51940.02</v>
      </c>
      <c r="G81" s="15"/>
      <c r="H81" s="15"/>
      <c r="I81" s="20"/>
      <c r="J81" s="19">
        <f>F81*$J$3</f>
        <v>54017.6208</v>
      </c>
      <c r="K81" s="15">
        <f>G81*$J$3</f>
        <v>0</v>
      </c>
      <c r="L81" s="15">
        <f>H81*$J$3</f>
        <v>0</v>
      </c>
      <c r="M81" s="20">
        <f>I81*$J$3</f>
        <v>0</v>
      </c>
    </row>
    <row r="82" spans="1:13" ht="15">
      <c r="A82" s="12">
        <v>78</v>
      </c>
      <c r="B82" s="11" t="s">
        <v>125</v>
      </c>
      <c r="C82" s="11"/>
      <c r="D82" s="11" t="s">
        <v>134</v>
      </c>
      <c r="E82" s="18" t="s">
        <v>135</v>
      </c>
      <c r="F82" s="19" t="e">
        <f>'стр.1'!#REF!</f>
        <v>#REF!</v>
      </c>
      <c r="G82" s="15"/>
      <c r="H82" s="15"/>
      <c r="I82" s="20"/>
      <c r="J82" s="19" t="e">
        <f>F82*$J$3</f>
        <v>#REF!</v>
      </c>
      <c r="K82" s="15">
        <f>G82*$J$3</f>
        <v>0</v>
      </c>
      <c r="L82" s="15">
        <f>H82*$J$3</f>
        <v>0</v>
      </c>
      <c r="M82" s="20">
        <f>I82*$J$3</f>
        <v>0</v>
      </c>
    </row>
    <row r="83" spans="1:13" ht="15">
      <c r="A83" s="12">
        <v>79</v>
      </c>
      <c r="B83" s="11" t="s">
        <v>126</v>
      </c>
      <c r="C83" s="11"/>
      <c r="D83" s="11" t="s">
        <v>134</v>
      </c>
      <c r="E83" s="18" t="s">
        <v>135</v>
      </c>
      <c r="F83" s="19">
        <v>98399.97</v>
      </c>
      <c r="G83" s="15"/>
      <c r="H83" s="15"/>
      <c r="I83" s="20"/>
      <c r="J83" s="19">
        <f>F83*$J$3</f>
        <v>102335.9688</v>
      </c>
      <c r="K83" s="15">
        <f>G83*$J$3</f>
        <v>0</v>
      </c>
      <c r="L83" s="15">
        <f>H83*$J$3</f>
        <v>0</v>
      </c>
      <c r="M83" s="20">
        <f>I83*$J$3</f>
        <v>0</v>
      </c>
    </row>
    <row r="84" spans="1:13" ht="15">
      <c r="A84" s="12">
        <v>80</v>
      </c>
      <c r="B84" s="11" t="s">
        <v>127</v>
      </c>
      <c r="C84" s="11"/>
      <c r="D84" s="11" t="s">
        <v>134</v>
      </c>
      <c r="E84" s="18" t="s">
        <v>135</v>
      </c>
      <c r="F84" s="19">
        <v>317550</v>
      </c>
      <c r="G84" s="15"/>
      <c r="H84" s="15"/>
      <c r="I84" s="20"/>
      <c r="J84" s="19">
        <f>F84*$J$3</f>
        <v>330252</v>
      </c>
      <c r="K84" s="15">
        <f>G84*$J$3</f>
        <v>0</v>
      </c>
      <c r="L84" s="15">
        <f>H84*$J$3</f>
        <v>0</v>
      </c>
      <c r="M84" s="20">
        <f>I84*$J$3</f>
        <v>0</v>
      </c>
    </row>
    <row r="85" spans="1:13" ht="15.75" thickBot="1">
      <c r="A85" s="12">
        <v>81</v>
      </c>
      <c r="B85" s="11" t="s">
        <v>128</v>
      </c>
      <c r="C85" s="11"/>
      <c r="D85" s="11" t="s">
        <v>23</v>
      </c>
      <c r="E85" s="18" t="s">
        <v>31</v>
      </c>
      <c r="F85" s="21">
        <v>358556.33</v>
      </c>
      <c r="G85" s="22"/>
      <c r="H85" s="22"/>
      <c r="I85" s="23"/>
      <c r="J85" s="21">
        <f>F85*$J$3</f>
        <v>372898.58320000005</v>
      </c>
      <c r="K85" s="22">
        <f>G85*$J$3</f>
        <v>0</v>
      </c>
      <c r="L85" s="22">
        <f>H85*$J$3</f>
        <v>0</v>
      </c>
      <c r="M85" s="23">
        <f>I85*$J$3</f>
        <v>0</v>
      </c>
    </row>
    <row r="86" ht="15">
      <c r="A86" s="13">
        <v>82</v>
      </c>
    </row>
    <row r="87" ht="15">
      <c r="A87" s="13">
        <v>83</v>
      </c>
    </row>
    <row r="88" ht="15">
      <c r="A88" s="13">
        <v>84</v>
      </c>
    </row>
    <row r="89" ht="15">
      <c r="A89" s="13">
        <v>85</v>
      </c>
    </row>
    <row r="90" ht="15">
      <c r="A90" s="13">
        <v>86</v>
      </c>
    </row>
    <row r="91" ht="15">
      <c r="A91" s="13">
        <v>87</v>
      </c>
    </row>
    <row r="92" ht="15">
      <c r="A92" s="13">
        <v>88</v>
      </c>
    </row>
    <row r="93" ht="15">
      <c r="A93" s="13">
        <v>89</v>
      </c>
    </row>
    <row r="94" ht="15">
      <c r="A94" s="13">
        <v>90</v>
      </c>
    </row>
    <row r="95" ht="15">
      <c r="A95" s="13">
        <v>91</v>
      </c>
    </row>
    <row r="96" ht="15">
      <c r="A96" s="13">
        <v>92</v>
      </c>
    </row>
    <row r="97" ht="15">
      <c r="A97" s="13">
        <v>93</v>
      </c>
    </row>
    <row r="98" ht="15">
      <c r="A98" s="13">
        <v>94</v>
      </c>
    </row>
    <row r="99" ht="15">
      <c r="A99" s="13">
        <v>95</v>
      </c>
    </row>
    <row r="100" ht="15">
      <c r="A100" s="13">
        <v>96</v>
      </c>
    </row>
  </sheetData>
  <sheetProtection/>
  <mergeCells count="2">
    <mergeCell ref="F4:I4"/>
    <mergeCell ref="J4:M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2023-01-12T06:34:55Z</cp:lastPrinted>
  <dcterms:created xsi:type="dcterms:W3CDTF">2011-01-28T08:18:11Z</dcterms:created>
  <dcterms:modified xsi:type="dcterms:W3CDTF">2023-04-20T13:39:39Z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